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tdarjs\Dropbox\Data Analytics with Excel R and Tabaleu\Project\Dataset  and refernce for mini project\"/>
    </mc:Choice>
  </mc:AlternateContent>
  <bookViews>
    <workbookView xWindow="0" yWindow="0" windowWidth="20490" windowHeight="7455" tabRatio="937" activeTab="11"/>
  </bookViews>
  <sheets>
    <sheet name="FE2010" sheetId="1" r:id="rId1"/>
    <sheet name="RandPartition" sheetId="13" r:id="rId2"/>
    <sheet name="Set1" sheetId="16" r:id="rId3"/>
    <sheet name="Set2" sheetId="15" r:id="rId4"/>
    <sheet name="Set3" sheetId="14" r:id="rId5"/>
    <sheet name="Train Set1 Set2" sheetId="3" r:id="rId6"/>
    <sheet name="Test Set3" sheetId="17" r:id="rId7"/>
    <sheet name="Train Set2 Set3" sheetId="4" r:id="rId8"/>
    <sheet name="Test Set1" sheetId="18" r:id="rId9"/>
    <sheet name="Train Set1 Set3" sheetId="5" r:id="rId10"/>
    <sheet name="Test Set2" sheetId="19" r:id="rId11"/>
    <sheet name="average" sheetId="20" r:id="rId12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'Train Set1 Set2'!#REF!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52511"/>
</workbook>
</file>

<file path=xl/calcChain.xml><?xml version="1.0" encoding="utf-8"?>
<calcChain xmlns="http://schemas.openxmlformats.org/spreadsheetml/2006/main">
  <c r="E4" i="20" l="1"/>
  <c r="E3" i="20"/>
  <c r="E2" i="20"/>
  <c r="D4" i="20"/>
  <c r="D3" i="20"/>
  <c r="D2" i="20"/>
  <c r="B4" i="20"/>
  <c r="B3" i="20"/>
  <c r="B2" i="20"/>
  <c r="J12" i="19"/>
  <c r="J11" i="19"/>
  <c r="J12" i="18"/>
  <c r="J11" i="18"/>
  <c r="J12" i="17"/>
  <c r="J11" i="17"/>
  <c r="H4" i="5" l="1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25" i="5"/>
  <c r="H5" i="5"/>
  <c r="H5" i="4"/>
  <c r="H4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25" i="4"/>
  <c r="H5" i="3"/>
  <c r="H4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25" i="3"/>
  <c r="E5" i="20" l="1"/>
  <c r="D5" i="20"/>
  <c r="G370" i="19"/>
  <c r="D370" i="19"/>
  <c r="C370" i="19"/>
  <c r="G369" i="19"/>
  <c r="D369" i="19"/>
  <c r="C369" i="19"/>
  <c r="G368" i="19"/>
  <c r="D368" i="19"/>
  <c r="C368" i="19"/>
  <c r="G367" i="19"/>
  <c r="D367" i="19"/>
  <c r="C367" i="19"/>
  <c r="G366" i="19"/>
  <c r="D366" i="19"/>
  <c r="C366" i="19"/>
  <c r="G365" i="19"/>
  <c r="D365" i="19"/>
  <c r="C365" i="19"/>
  <c r="G364" i="19"/>
  <c r="D364" i="19"/>
  <c r="C364" i="19"/>
  <c r="G363" i="19"/>
  <c r="D363" i="19"/>
  <c r="C363" i="19"/>
  <c r="G362" i="19"/>
  <c r="D362" i="19"/>
  <c r="C362" i="19"/>
  <c r="G361" i="19"/>
  <c r="D361" i="19"/>
  <c r="C361" i="19"/>
  <c r="G360" i="19"/>
  <c r="D360" i="19"/>
  <c r="C360" i="19"/>
  <c r="G359" i="19"/>
  <c r="D359" i="19"/>
  <c r="C359" i="19"/>
  <c r="G358" i="19"/>
  <c r="D358" i="19"/>
  <c r="C358" i="19"/>
  <c r="G357" i="19"/>
  <c r="D357" i="19"/>
  <c r="C357" i="19"/>
  <c r="G356" i="19"/>
  <c r="D356" i="19"/>
  <c r="C356" i="19"/>
  <c r="G355" i="19"/>
  <c r="D355" i="19"/>
  <c r="C355" i="19"/>
  <c r="G354" i="19"/>
  <c r="D354" i="19"/>
  <c r="C354" i="19"/>
  <c r="G353" i="19"/>
  <c r="D353" i="19"/>
  <c r="C353" i="19"/>
  <c r="G352" i="19"/>
  <c r="D352" i="19"/>
  <c r="C352" i="19"/>
  <c r="G351" i="19"/>
  <c r="D351" i="19"/>
  <c r="C351" i="19"/>
  <c r="G350" i="19"/>
  <c r="D350" i="19"/>
  <c r="C350" i="19"/>
  <c r="G349" i="19"/>
  <c r="D349" i="19"/>
  <c r="C349" i="19"/>
  <c r="G348" i="19"/>
  <c r="D348" i="19"/>
  <c r="C348" i="19"/>
  <c r="G347" i="19"/>
  <c r="D347" i="19"/>
  <c r="C347" i="19"/>
  <c r="G346" i="19"/>
  <c r="D346" i="19"/>
  <c r="C346" i="19"/>
  <c r="G345" i="19"/>
  <c r="D345" i="19"/>
  <c r="C345" i="19"/>
  <c r="G344" i="19"/>
  <c r="D344" i="19"/>
  <c r="C344" i="19"/>
  <c r="G343" i="19"/>
  <c r="D343" i="19"/>
  <c r="C343" i="19"/>
  <c r="G342" i="19"/>
  <c r="D342" i="19"/>
  <c r="C342" i="19"/>
  <c r="G341" i="19"/>
  <c r="D341" i="19"/>
  <c r="C341" i="19"/>
  <c r="G340" i="19"/>
  <c r="D340" i="19"/>
  <c r="C340" i="19"/>
  <c r="G339" i="19"/>
  <c r="D339" i="19"/>
  <c r="C339" i="19"/>
  <c r="G338" i="19"/>
  <c r="D338" i="19"/>
  <c r="C338" i="19"/>
  <c r="G337" i="19"/>
  <c r="D337" i="19"/>
  <c r="C337" i="19"/>
  <c r="G336" i="19"/>
  <c r="D336" i="19"/>
  <c r="C336" i="19"/>
  <c r="G335" i="19"/>
  <c r="D335" i="19"/>
  <c r="C335" i="19"/>
  <c r="G334" i="19"/>
  <c r="D334" i="19"/>
  <c r="C334" i="19"/>
  <c r="G333" i="19"/>
  <c r="D333" i="19"/>
  <c r="C333" i="19"/>
  <c r="G332" i="19"/>
  <c r="D332" i="19"/>
  <c r="C332" i="19"/>
  <c r="G331" i="19"/>
  <c r="D331" i="19"/>
  <c r="C331" i="19"/>
  <c r="G330" i="19"/>
  <c r="D330" i="19"/>
  <c r="C330" i="19"/>
  <c r="G329" i="19"/>
  <c r="D329" i="19"/>
  <c r="C329" i="19"/>
  <c r="G328" i="19"/>
  <c r="D328" i="19"/>
  <c r="C328" i="19"/>
  <c r="G327" i="19"/>
  <c r="D327" i="19"/>
  <c r="C327" i="19"/>
  <c r="G326" i="19"/>
  <c r="D326" i="19"/>
  <c r="C326" i="19"/>
  <c r="G325" i="19"/>
  <c r="D325" i="19"/>
  <c r="C325" i="19"/>
  <c r="G324" i="19"/>
  <c r="D324" i="19"/>
  <c r="C324" i="19"/>
  <c r="G323" i="19"/>
  <c r="D323" i="19"/>
  <c r="C323" i="19"/>
  <c r="G322" i="19"/>
  <c r="D322" i="19"/>
  <c r="C322" i="19"/>
  <c r="G321" i="19"/>
  <c r="D321" i="19"/>
  <c r="C321" i="19"/>
  <c r="G320" i="19"/>
  <c r="D320" i="19"/>
  <c r="C320" i="19"/>
  <c r="G319" i="19"/>
  <c r="D319" i="19"/>
  <c r="C319" i="19"/>
  <c r="G318" i="19"/>
  <c r="D318" i="19"/>
  <c r="C318" i="19"/>
  <c r="G317" i="19"/>
  <c r="D317" i="19"/>
  <c r="C317" i="19"/>
  <c r="G316" i="19"/>
  <c r="D316" i="19"/>
  <c r="C316" i="19"/>
  <c r="G315" i="19"/>
  <c r="D315" i="19"/>
  <c r="C315" i="19"/>
  <c r="G314" i="19"/>
  <c r="D314" i="19"/>
  <c r="C314" i="19"/>
  <c r="G313" i="19"/>
  <c r="D313" i="19"/>
  <c r="C313" i="19"/>
  <c r="G312" i="19"/>
  <c r="D312" i="19"/>
  <c r="C312" i="19"/>
  <c r="G311" i="19"/>
  <c r="D311" i="19"/>
  <c r="C311" i="19"/>
  <c r="G310" i="19"/>
  <c r="D310" i="19"/>
  <c r="C310" i="19"/>
  <c r="G309" i="19"/>
  <c r="D309" i="19"/>
  <c r="C309" i="19"/>
  <c r="G308" i="19"/>
  <c r="D308" i="19"/>
  <c r="C308" i="19"/>
  <c r="G307" i="19"/>
  <c r="D307" i="19"/>
  <c r="C307" i="19"/>
  <c r="G306" i="19"/>
  <c r="D306" i="19"/>
  <c r="C306" i="19"/>
  <c r="G305" i="19"/>
  <c r="D305" i="19"/>
  <c r="C305" i="19"/>
  <c r="G304" i="19"/>
  <c r="D304" i="19"/>
  <c r="C304" i="19"/>
  <c r="G303" i="19"/>
  <c r="D303" i="19"/>
  <c r="C303" i="19"/>
  <c r="G302" i="19"/>
  <c r="D302" i="19"/>
  <c r="C302" i="19"/>
  <c r="G301" i="19"/>
  <c r="D301" i="19"/>
  <c r="C301" i="19"/>
  <c r="G300" i="19"/>
  <c r="D300" i="19"/>
  <c r="C300" i="19"/>
  <c r="G299" i="19"/>
  <c r="D299" i="19"/>
  <c r="C299" i="19"/>
  <c r="G298" i="19"/>
  <c r="D298" i="19"/>
  <c r="C298" i="19"/>
  <c r="G297" i="19"/>
  <c r="D297" i="19"/>
  <c r="C297" i="19"/>
  <c r="G296" i="19"/>
  <c r="D296" i="19"/>
  <c r="C296" i="19"/>
  <c r="G295" i="19"/>
  <c r="D295" i="19"/>
  <c r="C295" i="19"/>
  <c r="G294" i="19"/>
  <c r="D294" i="19"/>
  <c r="C294" i="19"/>
  <c r="G293" i="19"/>
  <c r="D293" i="19"/>
  <c r="C293" i="19"/>
  <c r="G292" i="19"/>
  <c r="D292" i="19"/>
  <c r="C292" i="19"/>
  <c r="G291" i="19"/>
  <c r="D291" i="19"/>
  <c r="C291" i="19"/>
  <c r="G290" i="19"/>
  <c r="D290" i="19"/>
  <c r="C290" i="19"/>
  <c r="G289" i="19"/>
  <c r="D289" i="19"/>
  <c r="C289" i="19"/>
  <c r="G288" i="19"/>
  <c r="D288" i="19"/>
  <c r="C288" i="19"/>
  <c r="G287" i="19"/>
  <c r="D287" i="19"/>
  <c r="C287" i="19"/>
  <c r="G286" i="19"/>
  <c r="D286" i="19"/>
  <c r="C286" i="19"/>
  <c r="G285" i="19"/>
  <c r="D285" i="19"/>
  <c r="C285" i="19"/>
  <c r="G284" i="19"/>
  <c r="D284" i="19"/>
  <c r="C284" i="19"/>
  <c r="G283" i="19"/>
  <c r="D283" i="19"/>
  <c r="C283" i="19"/>
  <c r="G282" i="19"/>
  <c r="D282" i="19"/>
  <c r="C282" i="19"/>
  <c r="G281" i="19"/>
  <c r="D281" i="19"/>
  <c r="C281" i="19"/>
  <c r="G280" i="19"/>
  <c r="D280" i="19"/>
  <c r="C280" i="19"/>
  <c r="G279" i="19"/>
  <c r="D279" i="19"/>
  <c r="C279" i="19"/>
  <c r="G278" i="19"/>
  <c r="D278" i="19"/>
  <c r="C278" i="19"/>
  <c r="G277" i="19"/>
  <c r="D277" i="19"/>
  <c r="C277" i="19"/>
  <c r="G276" i="19"/>
  <c r="D276" i="19"/>
  <c r="C276" i="19"/>
  <c r="G275" i="19"/>
  <c r="D275" i="19"/>
  <c r="C275" i="19"/>
  <c r="G274" i="19"/>
  <c r="D274" i="19"/>
  <c r="C274" i="19"/>
  <c r="G273" i="19"/>
  <c r="D273" i="19"/>
  <c r="C273" i="19"/>
  <c r="G272" i="19"/>
  <c r="D272" i="19"/>
  <c r="C272" i="19"/>
  <c r="G271" i="19"/>
  <c r="D271" i="19"/>
  <c r="C271" i="19"/>
  <c r="G270" i="19"/>
  <c r="D270" i="19"/>
  <c r="C270" i="19"/>
  <c r="G269" i="19"/>
  <c r="D269" i="19"/>
  <c r="C269" i="19"/>
  <c r="G268" i="19"/>
  <c r="D268" i="19"/>
  <c r="C268" i="19"/>
  <c r="G267" i="19"/>
  <c r="D267" i="19"/>
  <c r="C267" i="19"/>
  <c r="G266" i="19"/>
  <c r="D266" i="19"/>
  <c r="C266" i="19"/>
  <c r="G265" i="19"/>
  <c r="D265" i="19"/>
  <c r="C265" i="19"/>
  <c r="G264" i="19"/>
  <c r="D264" i="19"/>
  <c r="C264" i="19"/>
  <c r="G263" i="19"/>
  <c r="D263" i="19"/>
  <c r="C263" i="19"/>
  <c r="G262" i="19"/>
  <c r="D262" i="19"/>
  <c r="C262" i="19"/>
  <c r="G261" i="19"/>
  <c r="D261" i="19"/>
  <c r="C261" i="19"/>
  <c r="G260" i="19"/>
  <c r="D260" i="19"/>
  <c r="C260" i="19"/>
  <c r="G259" i="19"/>
  <c r="D259" i="19"/>
  <c r="C259" i="19"/>
  <c r="G258" i="19"/>
  <c r="D258" i="19"/>
  <c r="C258" i="19"/>
  <c r="G257" i="19"/>
  <c r="D257" i="19"/>
  <c r="C257" i="19"/>
  <c r="G256" i="19"/>
  <c r="D256" i="19"/>
  <c r="C256" i="19"/>
  <c r="G255" i="19"/>
  <c r="D255" i="19"/>
  <c r="C255" i="19"/>
  <c r="G254" i="19"/>
  <c r="D254" i="19"/>
  <c r="C254" i="19"/>
  <c r="G253" i="19"/>
  <c r="D253" i="19"/>
  <c r="C253" i="19"/>
  <c r="G252" i="19"/>
  <c r="D252" i="19"/>
  <c r="C252" i="19"/>
  <c r="G251" i="19"/>
  <c r="D251" i="19"/>
  <c r="C251" i="19"/>
  <c r="G250" i="19"/>
  <c r="D250" i="19"/>
  <c r="C250" i="19"/>
  <c r="G249" i="19"/>
  <c r="D249" i="19"/>
  <c r="C249" i="19"/>
  <c r="G248" i="19"/>
  <c r="D248" i="19"/>
  <c r="C248" i="19"/>
  <c r="G247" i="19"/>
  <c r="D247" i="19"/>
  <c r="C247" i="19"/>
  <c r="G246" i="19"/>
  <c r="D246" i="19"/>
  <c r="C246" i="19"/>
  <c r="G245" i="19"/>
  <c r="D245" i="19"/>
  <c r="C245" i="19"/>
  <c r="G244" i="19"/>
  <c r="D244" i="19"/>
  <c r="C244" i="19"/>
  <c r="G243" i="19"/>
  <c r="D243" i="19"/>
  <c r="C243" i="19"/>
  <c r="G242" i="19"/>
  <c r="D242" i="19"/>
  <c r="C242" i="19"/>
  <c r="G241" i="19"/>
  <c r="D241" i="19"/>
  <c r="C241" i="19"/>
  <c r="G240" i="19"/>
  <c r="D240" i="19"/>
  <c r="C240" i="19"/>
  <c r="G239" i="19"/>
  <c r="D239" i="19"/>
  <c r="C239" i="19"/>
  <c r="G238" i="19"/>
  <c r="D238" i="19"/>
  <c r="C238" i="19"/>
  <c r="G237" i="19"/>
  <c r="D237" i="19"/>
  <c r="C237" i="19"/>
  <c r="G236" i="19"/>
  <c r="D236" i="19"/>
  <c r="C236" i="19"/>
  <c r="G235" i="19"/>
  <c r="D235" i="19"/>
  <c r="C235" i="19"/>
  <c r="G234" i="19"/>
  <c r="D234" i="19"/>
  <c r="C234" i="19"/>
  <c r="G233" i="19"/>
  <c r="D233" i="19"/>
  <c r="C233" i="19"/>
  <c r="G232" i="19"/>
  <c r="D232" i="19"/>
  <c r="C232" i="19"/>
  <c r="G231" i="19"/>
  <c r="D231" i="19"/>
  <c r="C231" i="19"/>
  <c r="G230" i="19"/>
  <c r="D230" i="19"/>
  <c r="C230" i="19"/>
  <c r="G229" i="19"/>
  <c r="D229" i="19"/>
  <c r="C229" i="19"/>
  <c r="G228" i="19"/>
  <c r="D228" i="19"/>
  <c r="C228" i="19"/>
  <c r="G227" i="19"/>
  <c r="D227" i="19"/>
  <c r="C227" i="19"/>
  <c r="G226" i="19"/>
  <c r="D226" i="19"/>
  <c r="C226" i="19"/>
  <c r="G225" i="19"/>
  <c r="D225" i="19"/>
  <c r="C225" i="19"/>
  <c r="G224" i="19"/>
  <c r="D224" i="19"/>
  <c r="C224" i="19"/>
  <c r="G223" i="19"/>
  <c r="D223" i="19"/>
  <c r="C223" i="19"/>
  <c r="G222" i="19"/>
  <c r="D222" i="19"/>
  <c r="C222" i="19"/>
  <c r="G221" i="19"/>
  <c r="D221" i="19"/>
  <c r="C221" i="19"/>
  <c r="G220" i="19"/>
  <c r="D220" i="19"/>
  <c r="C220" i="19"/>
  <c r="G219" i="19"/>
  <c r="D219" i="19"/>
  <c r="C219" i="19"/>
  <c r="G218" i="19"/>
  <c r="D218" i="19"/>
  <c r="C218" i="19"/>
  <c r="G217" i="19"/>
  <c r="D217" i="19"/>
  <c r="C217" i="19"/>
  <c r="G216" i="19"/>
  <c r="D216" i="19"/>
  <c r="C216" i="19"/>
  <c r="G215" i="19"/>
  <c r="D215" i="19"/>
  <c r="C215" i="19"/>
  <c r="G214" i="19"/>
  <c r="D214" i="19"/>
  <c r="C214" i="19"/>
  <c r="G213" i="19"/>
  <c r="D213" i="19"/>
  <c r="C213" i="19"/>
  <c r="G212" i="19"/>
  <c r="D212" i="19"/>
  <c r="C212" i="19"/>
  <c r="G211" i="19"/>
  <c r="D211" i="19"/>
  <c r="C211" i="19"/>
  <c r="G210" i="19"/>
  <c r="D210" i="19"/>
  <c r="C210" i="19"/>
  <c r="G209" i="19"/>
  <c r="D209" i="19"/>
  <c r="C209" i="19"/>
  <c r="G208" i="19"/>
  <c r="D208" i="19"/>
  <c r="C208" i="19"/>
  <c r="G207" i="19"/>
  <c r="D207" i="19"/>
  <c r="C207" i="19"/>
  <c r="G206" i="19"/>
  <c r="D206" i="19"/>
  <c r="C206" i="19"/>
  <c r="G205" i="19"/>
  <c r="D205" i="19"/>
  <c r="C205" i="19"/>
  <c r="G204" i="19"/>
  <c r="D204" i="19"/>
  <c r="C204" i="19"/>
  <c r="G203" i="19"/>
  <c r="D203" i="19"/>
  <c r="C203" i="19"/>
  <c r="G202" i="19"/>
  <c r="D202" i="19"/>
  <c r="C202" i="19"/>
  <c r="G201" i="19"/>
  <c r="D201" i="19"/>
  <c r="C201" i="19"/>
  <c r="G200" i="19"/>
  <c r="D200" i="19"/>
  <c r="C200" i="19"/>
  <c r="G199" i="19"/>
  <c r="D199" i="19"/>
  <c r="C199" i="19"/>
  <c r="G198" i="19"/>
  <c r="D198" i="19"/>
  <c r="C198" i="19"/>
  <c r="G197" i="19"/>
  <c r="D197" i="19"/>
  <c r="C197" i="19"/>
  <c r="G196" i="19"/>
  <c r="D196" i="19"/>
  <c r="C196" i="19"/>
  <c r="G195" i="19"/>
  <c r="D195" i="19"/>
  <c r="C195" i="19"/>
  <c r="G194" i="19"/>
  <c r="D194" i="19"/>
  <c r="C194" i="19"/>
  <c r="G193" i="19"/>
  <c r="D193" i="19"/>
  <c r="C193" i="19"/>
  <c r="G192" i="19"/>
  <c r="D192" i="19"/>
  <c r="C192" i="19"/>
  <c r="G191" i="19"/>
  <c r="D191" i="19"/>
  <c r="C191" i="19"/>
  <c r="G190" i="19"/>
  <c r="D190" i="19"/>
  <c r="C190" i="19"/>
  <c r="G189" i="19"/>
  <c r="D189" i="19"/>
  <c r="C189" i="19"/>
  <c r="G188" i="19"/>
  <c r="D188" i="19"/>
  <c r="C188" i="19"/>
  <c r="G187" i="19"/>
  <c r="D187" i="19"/>
  <c r="C187" i="19"/>
  <c r="G186" i="19"/>
  <c r="D186" i="19"/>
  <c r="C186" i="19"/>
  <c r="G185" i="19"/>
  <c r="D185" i="19"/>
  <c r="C185" i="19"/>
  <c r="G184" i="19"/>
  <c r="D184" i="19"/>
  <c r="C184" i="19"/>
  <c r="G183" i="19"/>
  <c r="D183" i="19"/>
  <c r="C183" i="19"/>
  <c r="G182" i="19"/>
  <c r="D182" i="19"/>
  <c r="C182" i="19"/>
  <c r="G181" i="19"/>
  <c r="D181" i="19"/>
  <c r="C181" i="19"/>
  <c r="G180" i="19"/>
  <c r="D180" i="19"/>
  <c r="C180" i="19"/>
  <c r="G179" i="19"/>
  <c r="D179" i="19"/>
  <c r="C179" i="19"/>
  <c r="G178" i="19"/>
  <c r="D178" i="19"/>
  <c r="C178" i="19"/>
  <c r="G177" i="19"/>
  <c r="D177" i="19"/>
  <c r="C177" i="19"/>
  <c r="G176" i="19"/>
  <c r="D176" i="19"/>
  <c r="C176" i="19"/>
  <c r="G175" i="19"/>
  <c r="D175" i="19"/>
  <c r="C175" i="19"/>
  <c r="G174" i="19"/>
  <c r="D174" i="19"/>
  <c r="C174" i="19"/>
  <c r="G173" i="19"/>
  <c r="D173" i="19"/>
  <c r="C173" i="19"/>
  <c r="G172" i="19"/>
  <c r="D172" i="19"/>
  <c r="C172" i="19"/>
  <c r="G171" i="19"/>
  <c r="D171" i="19"/>
  <c r="C171" i="19"/>
  <c r="G170" i="19"/>
  <c r="D170" i="19"/>
  <c r="C170" i="19"/>
  <c r="G169" i="19"/>
  <c r="D169" i="19"/>
  <c r="C169" i="19"/>
  <c r="G168" i="19"/>
  <c r="D168" i="19"/>
  <c r="C168" i="19"/>
  <c r="G167" i="19"/>
  <c r="D167" i="19"/>
  <c r="C167" i="19"/>
  <c r="G166" i="19"/>
  <c r="D166" i="19"/>
  <c r="C166" i="19"/>
  <c r="G165" i="19"/>
  <c r="D165" i="19"/>
  <c r="C165" i="19"/>
  <c r="G164" i="19"/>
  <c r="D164" i="19"/>
  <c r="C164" i="19"/>
  <c r="G163" i="19"/>
  <c r="D163" i="19"/>
  <c r="C163" i="19"/>
  <c r="G162" i="19"/>
  <c r="D162" i="19"/>
  <c r="C162" i="19"/>
  <c r="G161" i="19"/>
  <c r="D161" i="19"/>
  <c r="C161" i="19"/>
  <c r="G160" i="19"/>
  <c r="D160" i="19"/>
  <c r="C160" i="19"/>
  <c r="G159" i="19"/>
  <c r="D159" i="19"/>
  <c r="C159" i="19"/>
  <c r="G158" i="19"/>
  <c r="D158" i="19"/>
  <c r="C158" i="19"/>
  <c r="G157" i="19"/>
  <c r="D157" i="19"/>
  <c r="C157" i="19"/>
  <c r="G156" i="19"/>
  <c r="D156" i="19"/>
  <c r="C156" i="19"/>
  <c r="G155" i="19"/>
  <c r="D155" i="19"/>
  <c r="C155" i="19"/>
  <c r="G154" i="19"/>
  <c r="D154" i="19"/>
  <c r="C154" i="19"/>
  <c r="G153" i="19"/>
  <c r="D153" i="19"/>
  <c r="C153" i="19"/>
  <c r="G152" i="19"/>
  <c r="D152" i="19"/>
  <c r="C152" i="19"/>
  <c r="G151" i="19"/>
  <c r="D151" i="19"/>
  <c r="C151" i="19"/>
  <c r="G150" i="19"/>
  <c r="D150" i="19"/>
  <c r="C150" i="19"/>
  <c r="G149" i="19"/>
  <c r="D149" i="19"/>
  <c r="C149" i="19"/>
  <c r="G148" i="19"/>
  <c r="D148" i="19"/>
  <c r="C148" i="19"/>
  <c r="G147" i="19"/>
  <c r="D147" i="19"/>
  <c r="C147" i="19"/>
  <c r="G146" i="19"/>
  <c r="D146" i="19"/>
  <c r="C146" i="19"/>
  <c r="G145" i="19"/>
  <c r="D145" i="19"/>
  <c r="C145" i="19"/>
  <c r="G144" i="19"/>
  <c r="D144" i="19"/>
  <c r="C144" i="19"/>
  <c r="G143" i="19"/>
  <c r="D143" i="19"/>
  <c r="C143" i="19"/>
  <c r="G142" i="19"/>
  <c r="D142" i="19"/>
  <c r="C142" i="19"/>
  <c r="G141" i="19"/>
  <c r="D141" i="19"/>
  <c r="C141" i="19"/>
  <c r="G140" i="19"/>
  <c r="D140" i="19"/>
  <c r="C140" i="19"/>
  <c r="G139" i="19"/>
  <c r="D139" i="19"/>
  <c r="C139" i="19"/>
  <c r="G138" i="19"/>
  <c r="D138" i="19"/>
  <c r="C138" i="19"/>
  <c r="G137" i="19"/>
  <c r="D137" i="19"/>
  <c r="C137" i="19"/>
  <c r="G136" i="19"/>
  <c r="D136" i="19"/>
  <c r="C136" i="19"/>
  <c r="G135" i="19"/>
  <c r="D135" i="19"/>
  <c r="C135" i="19"/>
  <c r="G134" i="19"/>
  <c r="D134" i="19"/>
  <c r="C134" i="19"/>
  <c r="G133" i="19"/>
  <c r="D133" i="19"/>
  <c r="C133" i="19"/>
  <c r="G132" i="19"/>
  <c r="D132" i="19"/>
  <c r="C132" i="19"/>
  <c r="G131" i="19"/>
  <c r="D131" i="19"/>
  <c r="C131" i="19"/>
  <c r="G130" i="19"/>
  <c r="D130" i="19"/>
  <c r="C130" i="19"/>
  <c r="G129" i="19"/>
  <c r="D129" i="19"/>
  <c r="C129" i="19"/>
  <c r="G128" i="19"/>
  <c r="D128" i="19"/>
  <c r="C128" i="19"/>
  <c r="G127" i="19"/>
  <c r="D127" i="19"/>
  <c r="C127" i="19"/>
  <c r="G126" i="19"/>
  <c r="D126" i="19"/>
  <c r="C126" i="19"/>
  <c r="G125" i="19"/>
  <c r="D125" i="19"/>
  <c r="C125" i="19"/>
  <c r="G124" i="19"/>
  <c r="D124" i="19"/>
  <c r="C124" i="19"/>
  <c r="G123" i="19"/>
  <c r="D123" i="19"/>
  <c r="C123" i="19"/>
  <c r="G122" i="19"/>
  <c r="D122" i="19"/>
  <c r="C122" i="19"/>
  <c r="G121" i="19"/>
  <c r="D121" i="19"/>
  <c r="C121" i="19"/>
  <c r="G120" i="19"/>
  <c r="D120" i="19"/>
  <c r="C120" i="19"/>
  <c r="G119" i="19"/>
  <c r="D119" i="19"/>
  <c r="C119" i="19"/>
  <c r="G118" i="19"/>
  <c r="D118" i="19"/>
  <c r="C118" i="19"/>
  <c r="G117" i="19"/>
  <c r="D117" i="19"/>
  <c r="C117" i="19"/>
  <c r="G116" i="19"/>
  <c r="D116" i="19"/>
  <c r="C116" i="19"/>
  <c r="G115" i="19"/>
  <c r="D115" i="19"/>
  <c r="C115" i="19"/>
  <c r="G114" i="19"/>
  <c r="D114" i="19"/>
  <c r="C114" i="19"/>
  <c r="G113" i="19"/>
  <c r="D113" i="19"/>
  <c r="C113" i="19"/>
  <c r="G112" i="19"/>
  <c r="D112" i="19"/>
  <c r="C112" i="19"/>
  <c r="G111" i="19"/>
  <c r="D111" i="19"/>
  <c r="C111" i="19"/>
  <c r="G110" i="19"/>
  <c r="D110" i="19"/>
  <c r="C110" i="19"/>
  <c r="G109" i="19"/>
  <c r="D109" i="19"/>
  <c r="C109" i="19"/>
  <c r="G108" i="19"/>
  <c r="D108" i="19"/>
  <c r="C108" i="19"/>
  <c r="G107" i="19"/>
  <c r="D107" i="19"/>
  <c r="C107" i="19"/>
  <c r="G106" i="19"/>
  <c r="D106" i="19"/>
  <c r="C106" i="19"/>
  <c r="G105" i="19"/>
  <c r="D105" i="19"/>
  <c r="C105" i="19"/>
  <c r="G104" i="19"/>
  <c r="D104" i="19"/>
  <c r="C104" i="19"/>
  <c r="G103" i="19"/>
  <c r="D103" i="19"/>
  <c r="C103" i="19"/>
  <c r="G102" i="19"/>
  <c r="D102" i="19"/>
  <c r="C102" i="19"/>
  <c r="G101" i="19"/>
  <c r="D101" i="19"/>
  <c r="C101" i="19"/>
  <c r="G100" i="19"/>
  <c r="D100" i="19"/>
  <c r="C100" i="19"/>
  <c r="G99" i="19"/>
  <c r="D99" i="19"/>
  <c r="C99" i="19"/>
  <c r="G98" i="19"/>
  <c r="D98" i="19"/>
  <c r="C98" i="19"/>
  <c r="G97" i="19"/>
  <c r="D97" i="19"/>
  <c r="C97" i="19"/>
  <c r="G96" i="19"/>
  <c r="D96" i="19"/>
  <c r="C96" i="19"/>
  <c r="G95" i="19"/>
  <c r="D95" i="19"/>
  <c r="C95" i="19"/>
  <c r="G94" i="19"/>
  <c r="D94" i="19"/>
  <c r="C94" i="19"/>
  <c r="G93" i="19"/>
  <c r="D93" i="19"/>
  <c r="C93" i="19"/>
  <c r="G92" i="19"/>
  <c r="D92" i="19"/>
  <c r="C92" i="19"/>
  <c r="G91" i="19"/>
  <c r="D91" i="19"/>
  <c r="C91" i="19"/>
  <c r="G90" i="19"/>
  <c r="D90" i="19"/>
  <c r="C90" i="19"/>
  <c r="G89" i="19"/>
  <c r="D89" i="19"/>
  <c r="C89" i="19"/>
  <c r="G88" i="19"/>
  <c r="D88" i="19"/>
  <c r="C88" i="19"/>
  <c r="G87" i="19"/>
  <c r="D87" i="19"/>
  <c r="C87" i="19"/>
  <c r="G86" i="19"/>
  <c r="D86" i="19"/>
  <c r="C86" i="19"/>
  <c r="G85" i="19"/>
  <c r="D85" i="19"/>
  <c r="C85" i="19"/>
  <c r="G84" i="19"/>
  <c r="D84" i="19"/>
  <c r="C84" i="19"/>
  <c r="G83" i="19"/>
  <c r="D83" i="19"/>
  <c r="C83" i="19"/>
  <c r="G82" i="19"/>
  <c r="D82" i="19"/>
  <c r="C82" i="19"/>
  <c r="G81" i="19"/>
  <c r="D81" i="19"/>
  <c r="C81" i="19"/>
  <c r="G80" i="19"/>
  <c r="D80" i="19"/>
  <c r="C80" i="19"/>
  <c r="G79" i="19"/>
  <c r="D79" i="19"/>
  <c r="C79" i="19"/>
  <c r="G78" i="19"/>
  <c r="D78" i="19"/>
  <c r="C78" i="19"/>
  <c r="G77" i="19"/>
  <c r="D77" i="19"/>
  <c r="C77" i="19"/>
  <c r="G76" i="19"/>
  <c r="D76" i="19"/>
  <c r="C76" i="19"/>
  <c r="G75" i="19"/>
  <c r="D75" i="19"/>
  <c r="C75" i="19"/>
  <c r="G74" i="19"/>
  <c r="D74" i="19"/>
  <c r="C74" i="19"/>
  <c r="G73" i="19"/>
  <c r="D73" i="19"/>
  <c r="C73" i="19"/>
  <c r="G72" i="19"/>
  <c r="D72" i="19"/>
  <c r="C72" i="19"/>
  <c r="G71" i="19"/>
  <c r="D71" i="19"/>
  <c r="C71" i="19"/>
  <c r="G70" i="19"/>
  <c r="D70" i="19"/>
  <c r="C70" i="19"/>
  <c r="G69" i="19"/>
  <c r="D69" i="19"/>
  <c r="C69" i="19"/>
  <c r="G68" i="19"/>
  <c r="D68" i="19"/>
  <c r="C68" i="19"/>
  <c r="G67" i="19"/>
  <c r="D67" i="19"/>
  <c r="C67" i="19"/>
  <c r="G66" i="19"/>
  <c r="D66" i="19"/>
  <c r="C66" i="19"/>
  <c r="G65" i="19"/>
  <c r="D65" i="19"/>
  <c r="C65" i="19"/>
  <c r="G64" i="19"/>
  <c r="D64" i="19"/>
  <c r="C64" i="19"/>
  <c r="G63" i="19"/>
  <c r="D63" i="19"/>
  <c r="C63" i="19"/>
  <c r="G62" i="19"/>
  <c r="D62" i="19"/>
  <c r="C62" i="19"/>
  <c r="G61" i="19"/>
  <c r="D61" i="19"/>
  <c r="C61" i="19"/>
  <c r="G60" i="19"/>
  <c r="D60" i="19"/>
  <c r="C60" i="19"/>
  <c r="G59" i="19"/>
  <c r="D59" i="19"/>
  <c r="C59" i="19"/>
  <c r="G58" i="19"/>
  <c r="D58" i="19"/>
  <c r="C58" i="19"/>
  <c r="G57" i="19"/>
  <c r="D57" i="19"/>
  <c r="C57" i="19"/>
  <c r="G56" i="19"/>
  <c r="D56" i="19"/>
  <c r="C56" i="19"/>
  <c r="G55" i="19"/>
  <c r="D55" i="19"/>
  <c r="C55" i="19"/>
  <c r="G54" i="19"/>
  <c r="D54" i="19"/>
  <c r="C54" i="19"/>
  <c r="G53" i="19"/>
  <c r="D53" i="19"/>
  <c r="C53" i="19"/>
  <c r="G52" i="19"/>
  <c r="D52" i="19"/>
  <c r="C52" i="19"/>
  <c r="G51" i="19"/>
  <c r="D51" i="19"/>
  <c r="C51" i="19"/>
  <c r="G50" i="19"/>
  <c r="D50" i="19"/>
  <c r="C50" i="19"/>
  <c r="G49" i="19"/>
  <c r="D49" i="19"/>
  <c r="C49" i="19"/>
  <c r="G48" i="19"/>
  <c r="D48" i="19"/>
  <c r="C48" i="19"/>
  <c r="G47" i="19"/>
  <c r="D47" i="19"/>
  <c r="C47" i="19"/>
  <c r="G46" i="19"/>
  <c r="D46" i="19"/>
  <c r="C46" i="19"/>
  <c r="G45" i="19"/>
  <c r="D45" i="19"/>
  <c r="C45" i="19"/>
  <c r="G44" i="19"/>
  <c r="D44" i="19"/>
  <c r="C44" i="19"/>
  <c r="G43" i="19"/>
  <c r="D43" i="19"/>
  <c r="C43" i="19"/>
  <c r="G42" i="19"/>
  <c r="D42" i="19"/>
  <c r="C42" i="19"/>
  <c r="G41" i="19"/>
  <c r="D41" i="19"/>
  <c r="C41" i="19"/>
  <c r="G40" i="19"/>
  <c r="D40" i="19"/>
  <c r="C40" i="19"/>
  <c r="G39" i="19"/>
  <c r="D39" i="19"/>
  <c r="C39" i="19"/>
  <c r="G38" i="19"/>
  <c r="D38" i="19"/>
  <c r="C38" i="19"/>
  <c r="G37" i="19"/>
  <c r="D37" i="19"/>
  <c r="C37" i="19"/>
  <c r="G36" i="19"/>
  <c r="D36" i="19"/>
  <c r="C36" i="19"/>
  <c r="G35" i="19"/>
  <c r="D35" i="19"/>
  <c r="C35" i="19"/>
  <c r="G34" i="19"/>
  <c r="D34" i="19"/>
  <c r="C34" i="19"/>
  <c r="G33" i="19"/>
  <c r="D33" i="19"/>
  <c r="C33" i="19"/>
  <c r="G32" i="19"/>
  <c r="D32" i="19"/>
  <c r="C32" i="19"/>
  <c r="G31" i="19"/>
  <c r="D31" i="19"/>
  <c r="C31" i="19"/>
  <c r="G30" i="19"/>
  <c r="D30" i="19"/>
  <c r="C30" i="19"/>
  <c r="G29" i="19"/>
  <c r="D29" i="19"/>
  <c r="C29" i="19"/>
  <c r="G28" i="19"/>
  <c r="D28" i="19"/>
  <c r="C28" i="19"/>
  <c r="G27" i="19"/>
  <c r="D27" i="19"/>
  <c r="C27" i="19"/>
  <c r="G26" i="19"/>
  <c r="D26" i="19"/>
  <c r="C26" i="19"/>
  <c r="G25" i="19"/>
  <c r="D25" i="19"/>
  <c r="C25" i="19"/>
  <c r="G24" i="19"/>
  <c r="D24" i="19"/>
  <c r="C24" i="19"/>
  <c r="G23" i="19"/>
  <c r="D23" i="19"/>
  <c r="C23" i="19"/>
  <c r="G22" i="19"/>
  <c r="D22" i="19"/>
  <c r="C22" i="19"/>
  <c r="G21" i="19"/>
  <c r="D21" i="19"/>
  <c r="C21" i="19"/>
  <c r="G20" i="19"/>
  <c r="D20" i="19"/>
  <c r="C20" i="19"/>
  <c r="G19" i="19"/>
  <c r="D19" i="19"/>
  <c r="C19" i="19"/>
  <c r="G18" i="19"/>
  <c r="D18" i="19"/>
  <c r="C18" i="19"/>
  <c r="G17" i="19"/>
  <c r="D17" i="19"/>
  <c r="C17" i="19"/>
  <c r="G16" i="19"/>
  <c r="D16" i="19"/>
  <c r="C16" i="19"/>
  <c r="G15" i="19"/>
  <c r="D15" i="19"/>
  <c r="C15" i="19"/>
  <c r="G14" i="19"/>
  <c r="D14" i="19"/>
  <c r="C14" i="19"/>
  <c r="G13" i="19"/>
  <c r="D13" i="19"/>
  <c r="C13" i="19"/>
  <c r="G12" i="19"/>
  <c r="D12" i="19"/>
  <c r="C12" i="19"/>
  <c r="G11" i="19"/>
  <c r="D11" i="19"/>
  <c r="C11" i="19"/>
  <c r="G10" i="19"/>
  <c r="D10" i="19"/>
  <c r="C10" i="19"/>
  <c r="G9" i="19"/>
  <c r="D9" i="19"/>
  <c r="C9" i="19"/>
  <c r="G8" i="19"/>
  <c r="D8" i="19"/>
  <c r="C8" i="19"/>
  <c r="G7" i="19"/>
  <c r="D7" i="19"/>
  <c r="C7" i="19"/>
  <c r="J6" i="19"/>
  <c r="G6" i="19"/>
  <c r="D6" i="19"/>
  <c r="C6" i="19"/>
  <c r="J5" i="19"/>
  <c r="J8" i="19" s="1"/>
  <c r="G5" i="19"/>
  <c r="D5" i="19"/>
  <c r="C5" i="19"/>
  <c r="G4" i="19"/>
  <c r="D4" i="19"/>
  <c r="C4" i="19"/>
  <c r="J3" i="19"/>
  <c r="G3" i="19"/>
  <c r="D3" i="19"/>
  <c r="C3" i="19"/>
  <c r="J2" i="19"/>
  <c r="G2" i="19"/>
  <c r="D2" i="19"/>
  <c r="C2" i="19"/>
  <c r="J1" i="19"/>
  <c r="G370" i="18"/>
  <c r="D370" i="18"/>
  <c r="C370" i="18"/>
  <c r="G369" i="18"/>
  <c r="D369" i="18"/>
  <c r="C369" i="18"/>
  <c r="G368" i="18"/>
  <c r="D368" i="18"/>
  <c r="C368" i="18"/>
  <c r="G367" i="18"/>
  <c r="D367" i="18"/>
  <c r="C367" i="18"/>
  <c r="G366" i="18"/>
  <c r="D366" i="18"/>
  <c r="C366" i="18"/>
  <c r="G365" i="18"/>
  <c r="D365" i="18"/>
  <c r="C365" i="18"/>
  <c r="G364" i="18"/>
  <c r="D364" i="18"/>
  <c r="C364" i="18"/>
  <c r="G363" i="18"/>
  <c r="D363" i="18"/>
  <c r="C363" i="18"/>
  <c r="G362" i="18"/>
  <c r="D362" i="18"/>
  <c r="C362" i="18"/>
  <c r="G361" i="18"/>
  <c r="D361" i="18"/>
  <c r="C361" i="18"/>
  <c r="G360" i="18"/>
  <c r="D360" i="18"/>
  <c r="C360" i="18"/>
  <c r="G359" i="18"/>
  <c r="D359" i="18"/>
  <c r="C359" i="18"/>
  <c r="G358" i="18"/>
  <c r="D358" i="18"/>
  <c r="C358" i="18"/>
  <c r="G357" i="18"/>
  <c r="D357" i="18"/>
  <c r="C357" i="18"/>
  <c r="G356" i="18"/>
  <c r="D356" i="18"/>
  <c r="C356" i="18"/>
  <c r="G355" i="18"/>
  <c r="D355" i="18"/>
  <c r="C355" i="18"/>
  <c r="G354" i="18"/>
  <c r="D354" i="18"/>
  <c r="C354" i="18"/>
  <c r="G353" i="18"/>
  <c r="D353" i="18"/>
  <c r="C353" i="18"/>
  <c r="G352" i="18"/>
  <c r="D352" i="18"/>
  <c r="C352" i="18"/>
  <c r="G351" i="18"/>
  <c r="D351" i="18"/>
  <c r="C351" i="18"/>
  <c r="G350" i="18"/>
  <c r="D350" i="18"/>
  <c r="C350" i="18"/>
  <c r="G349" i="18"/>
  <c r="D349" i="18"/>
  <c r="C349" i="18"/>
  <c r="G348" i="18"/>
  <c r="D348" i="18"/>
  <c r="C348" i="18"/>
  <c r="G347" i="18"/>
  <c r="D347" i="18"/>
  <c r="C347" i="18"/>
  <c r="G346" i="18"/>
  <c r="D346" i="18"/>
  <c r="C346" i="18"/>
  <c r="G345" i="18"/>
  <c r="D345" i="18"/>
  <c r="C345" i="18"/>
  <c r="G344" i="18"/>
  <c r="D344" i="18"/>
  <c r="C344" i="18"/>
  <c r="G343" i="18"/>
  <c r="D343" i="18"/>
  <c r="C343" i="18"/>
  <c r="G342" i="18"/>
  <c r="D342" i="18"/>
  <c r="C342" i="18"/>
  <c r="G341" i="18"/>
  <c r="D341" i="18"/>
  <c r="C341" i="18"/>
  <c r="G340" i="18"/>
  <c r="D340" i="18"/>
  <c r="C340" i="18"/>
  <c r="G339" i="18"/>
  <c r="D339" i="18"/>
  <c r="C339" i="18"/>
  <c r="G338" i="18"/>
  <c r="D338" i="18"/>
  <c r="C338" i="18"/>
  <c r="G337" i="18"/>
  <c r="D337" i="18"/>
  <c r="C337" i="18"/>
  <c r="G336" i="18"/>
  <c r="D336" i="18"/>
  <c r="C336" i="18"/>
  <c r="G335" i="18"/>
  <c r="D335" i="18"/>
  <c r="C335" i="18"/>
  <c r="G334" i="18"/>
  <c r="D334" i="18"/>
  <c r="C334" i="18"/>
  <c r="G333" i="18"/>
  <c r="D333" i="18"/>
  <c r="C333" i="18"/>
  <c r="G332" i="18"/>
  <c r="D332" i="18"/>
  <c r="C332" i="18"/>
  <c r="G331" i="18"/>
  <c r="D331" i="18"/>
  <c r="C331" i="18"/>
  <c r="G330" i="18"/>
  <c r="D330" i="18"/>
  <c r="C330" i="18"/>
  <c r="G329" i="18"/>
  <c r="D329" i="18"/>
  <c r="C329" i="18"/>
  <c r="G328" i="18"/>
  <c r="D328" i="18"/>
  <c r="C328" i="18"/>
  <c r="G327" i="18"/>
  <c r="D327" i="18"/>
  <c r="C327" i="18"/>
  <c r="G326" i="18"/>
  <c r="D326" i="18"/>
  <c r="C326" i="18"/>
  <c r="G325" i="18"/>
  <c r="D325" i="18"/>
  <c r="C325" i="18"/>
  <c r="G324" i="18"/>
  <c r="D324" i="18"/>
  <c r="C324" i="18"/>
  <c r="G323" i="18"/>
  <c r="D323" i="18"/>
  <c r="C323" i="18"/>
  <c r="G322" i="18"/>
  <c r="D322" i="18"/>
  <c r="C322" i="18"/>
  <c r="G321" i="18"/>
  <c r="D321" i="18"/>
  <c r="C321" i="18"/>
  <c r="G320" i="18"/>
  <c r="D320" i="18"/>
  <c r="C320" i="18"/>
  <c r="G319" i="18"/>
  <c r="D319" i="18"/>
  <c r="C319" i="18"/>
  <c r="G318" i="18"/>
  <c r="D318" i="18"/>
  <c r="C318" i="18"/>
  <c r="G317" i="18"/>
  <c r="D317" i="18"/>
  <c r="C317" i="18"/>
  <c r="G316" i="18"/>
  <c r="D316" i="18"/>
  <c r="C316" i="18"/>
  <c r="G315" i="18"/>
  <c r="D315" i="18"/>
  <c r="C315" i="18"/>
  <c r="G314" i="18"/>
  <c r="D314" i="18"/>
  <c r="C314" i="18"/>
  <c r="G313" i="18"/>
  <c r="D313" i="18"/>
  <c r="C313" i="18"/>
  <c r="G312" i="18"/>
  <c r="D312" i="18"/>
  <c r="C312" i="18"/>
  <c r="G311" i="18"/>
  <c r="D311" i="18"/>
  <c r="C311" i="18"/>
  <c r="G310" i="18"/>
  <c r="D310" i="18"/>
  <c r="C310" i="18"/>
  <c r="G309" i="18"/>
  <c r="D309" i="18"/>
  <c r="C309" i="18"/>
  <c r="G308" i="18"/>
  <c r="D308" i="18"/>
  <c r="C308" i="18"/>
  <c r="G307" i="18"/>
  <c r="D307" i="18"/>
  <c r="C307" i="18"/>
  <c r="G306" i="18"/>
  <c r="D306" i="18"/>
  <c r="C306" i="18"/>
  <c r="G305" i="18"/>
  <c r="D305" i="18"/>
  <c r="C305" i="18"/>
  <c r="G304" i="18"/>
  <c r="D304" i="18"/>
  <c r="C304" i="18"/>
  <c r="G303" i="18"/>
  <c r="D303" i="18"/>
  <c r="C303" i="18"/>
  <c r="G302" i="18"/>
  <c r="D302" i="18"/>
  <c r="C302" i="18"/>
  <c r="G301" i="18"/>
  <c r="D301" i="18"/>
  <c r="C301" i="18"/>
  <c r="G300" i="18"/>
  <c r="D300" i="18"/>
  <c r="C300" i="18"/>
  <c r="G299" i="18"/>
  <c r="D299" i="18"/>
  <c r="C299" i="18"/>
  <c r="G298" i="18"/>
  <c r="D298" i="18"/>
  <c r="C298" i="18"/>
  <c r="G297" i="18"/>
  <c r="D297" i="18"/>
  <c r="C297" i="18"/>
  <c r="G296" i="18"/>
  <c r="D296" i="18"/>
  <c r="C296" i="18"/>
  <c r="G295" i="18"/>
  <c r="D295" i="18"/>
  <c r="C295" i="18"/>
  <c r="G294" i="18"/>
  <c r="D294" i="18"/>
  <c r="C294" i="18"/>
  <c r="G293" i="18"/>
  <c r="D293" i="18"/>
  <c r="C293" i="18"/>
  <c r="G292" i="18"/>
  <c r="D292" i="18"/>
  <c r="C292" i="18"/>
  <c r="G291" i="18"/>
  <c r="D291" i="18"/>
  <c r="C291" i="18"/>
  <c r="G290" i="18"/>
  <c r="D290" i="18"/>
  <c r="C290" i="18"/>
  <c r="G289" i="18"/>
  <c r="D289" i="18"/>
  <c r="C289" i="18"/>
  <c r="G288" i="18"/>
  <c r="D288" i="18"/>
  <c r="C288" i="18"/>
  <c r="G287" i="18"/>
  <c r="D287" i="18"/>
  <c r="C287" i="18"/>
  <c r="G286" i="18"/>
  <c r="D286" i="18"/>
  <c r="C286" i="18"/>
  <c r="G285" i="18"/>
  <c r="D285" i="18"/>
  <c r="C285" i="18"/>
  <c r="G284" i="18"/>
  <c r="D284" i="18"/>
  <c r="C284" i="18"/>
  <c r="G283" i="18"/>
  <c r="D283" i="18"/>
  <c r="C283" i="18"/>
  <c r="G282" i="18"/>
  <c r="D282" i="18"/>
  <c r="C282" i="18"/>
  <c r="G281" i="18"/>
  <c r="D281" i="18"/>
  <c r="C281" i="18"/>
  <c r="G280" i="18"/>
  <c r="D280" i="18"/>
  <c r="C280" i="18"/>
  <c r="G279" i="18"/>
  <c r="D279" i="18"/>
  <c r="C279" i="18"/>
  <c r="G278" i="18"/>
  <c r="D278" i="18"/>
  <c r="C278" i="18"/>
  <c r="G277" i="18"/>
  <c r="D277" i="18"/>
  <c r="C277" i="18"/>
  <c r="G276" i="18"/>
  <c r="D276" i="18"/>
  <c r="C276" i="18"/>
  <c r="G275" i="18"/>
  <c r="D275" i="18"/>
  <c r="C275" i="18"/>
  <c r="G274" i="18"/>
  <c r="D274" i="18"/>
  <c r="C274" i="18"/>
  <c r="G273" i="18"/>
  <c r="D273" i="18"/>
  <c r="C273" i="18"/>
  <c r="G272" i="18"/>
  <c r="D272" i="18"/>
  <c r="C272" i="18"/>
  <c r="G271" i="18"/>
  <c r="D271" i="18"/>
  <c r="C271" i="18"/>
  <c r="G270" i="18"/>
  <c r="D270" i="18"/>
  <c r="C270" i="18"/>
  <c r="G269" i="18"/>
  <c r="D269" i="18"/>
  <c r="C269" i="18"/>
  <c r="G268" i="18"/>
  <c r="D268" i="18"/>
  <c r="C268" i="18"/>
  <c r="G267" i="18"/>
  <c r="D267" i="18"/>
  <c r="C267" i="18"/>
  <c r="G266" i="18"/>
  <c r="D266" i="18"/>
  <c r="C266" i="18"/>
  <c r="G265" i="18"/>
  <c r="D265" i="18"/>
  <c r="C265" i="18"/>
  <c r="G264" i="18"/>
  <c r="D264" i="18"/>
  <c r="C264" i="18"/>
  <c r="G263" i="18"/>
  <c r="D263" i="18"/>
  <c r="C263" i="18"/>
  <c r="G262" i="18"/>
  <c r="D262" i="18"/>
  <c r="C262" i="18"/>
  <c r="G261" i="18"/>
  <c r="D261" i="18"/>
  <c r="C261" i="18"/>
  <c r="G260" i="18"/>
  <c r="D260" i="18"/>
  <c r="C260" i="18"/>
  <c r="G259" i="18"/>
  <c r="D259" i="18"/>
  <c r="C259" i="18"/>
  <c r="G258" i="18"/>
  <c r="D258" i="18"/>
  <c r="C258" i="18"/>
  <c r="G257" i="18"/>
  <c r="D257" i="18"/>
  <c r="C257" i="18"/>
  <c r="G256" i="18"/>
  <c r="D256" i="18"/>
  <c r="C256" i="18"/>
  <c r="G255" i="18"/>
  <c r="D255" i="18"/>
  <c r="C255" i="18"/>
  <c r="G254" i="18"/>
  <c r="D254" i="18"/>
  <c r="C254" i="18"/>
  <c r="G253" i="18"/>
  <c r="D253" i="18"/>
  <c r="C253" i="18"/>
  <c r="G252" i="18"/>
  <c r="D252" i="18"/>
  <c r="C252" i="18"/>
  <c r="G251" i="18"/>
  <c r="D251" i="18"/>
  <c r="C251" i="18"/>
  <c r="G250" i="18"/>
  <c r="D250" i="18"/>
  <c r="C250" i="18"/>
  <c r="G249" i="18"/>
  <c r="D249" i="18"/>
  <c r="C249" i="18"/>
  <c r="G248" i="18"/>
  <c r="D248" i="18"/>
  <c r="C248" i="18"/>
  <c r="G247" i="18"/>
  <c r="D247" i="18"/>
  <c r="C247" i="18"/>
  <c r="G246" i="18"/>
  <c r="D246" i="18"/>
  <c r="C246" i="18"/>
  <c r="G245" i="18"/>
  <c r="D245" i="18"/>
  <c r="C245" i="18"/>
  <c r="G244" i="18"/>
  <c r="D244" i="18"/>
  <c r="C244" i="18"/>
  <c r="G243" i="18"/>
  <c r="D243" i="18"/>
  <c r="C243" i="18"/>
  <c r="G242" i="18"/>
  <c r="D242" i="18"/>
  <c r="C242" i="18"/>
  <c r="G241" i="18"/>
  <c r="D241" i="18"/>
  <c r="C241" i="18"/>
  <c r="G240" i="18"/>
  <c r="D240" i="18"/>
  <c r="C240" i="18"/>
  <c r="G239" i="18"/>
  <c r="D239" i="18"/>
  <c r="C239" i="18"/>
  <c r="G238" i="18"/>
  <c r="D238" i="18"/>
  <c r="C238" i="18"/>
  <c r="G237" i="18"/>
  <c r="D237" i="18"/>
  <c r="C237" i="18"/>
  <c r="G236" i="18"/>
  <c r="D236" i="18"/>
  <c r="C236" i="18"/>
  <c r="G235" i="18"/>
  <c r="D235" i="18"/>
  <c r="C235" i="18"/>
  <c r="G234" i="18"/>
  <c r="D234" i="18"/>
  <c r="C234" i="18"/>
  <c r="G233" i="18"/>
  <c r="D233" i="18"/>
  <c r="C233" i="18"/>
  <c r="G232" i="18"/>
  <c r="D232" i="18"/>
  <c r="C232" i="18"/>
  <c r="G231" i="18"/>
  <c r="D231" i="18"/>
  <c r="C231" i="18"/>
  <c r="G230" i="18"/>
  <c r="D230" i="18"/>
  <c r="C230" i="18"/>
  <c r="G229" i="18"/>
  <c r="D229" i="18"/>
  <c r="C229" i="18"/>
  <c r="G228" i="18"/>
  <c r="D228" i="18"/>
  <c r="C228" i="18"/>
  <c r="G227" i="18"/>
  <c r="D227" i="18"/>
  <c r="C227" i="18"/>
  <c r="G226" i="18"/>
  <c r="D226" i="18"/>
  <c r="C226" i="18"/>
  <c r="G225" i="18"/>
  <c r="D225" i="18"/>
  <c r="C225" i="18"/>
  <c r="G224" i="18"/>
  <c r="D224" i="18"/>
  <c r="C224" i="18"/>
  <c r="G223" i="18"/>
  <c r="D223" i="18"/>
  <c r="C223" i="18"/>
  <c r="G222" i="18"/>
  <c r="D222" i="18"/>
  <c r="C222" i="18"/>
  <c r="G221" i="18"/>
  <c r="D221" i="18"/>
  <c r="C221" i="18"/>
  <c r="G220" i="18"/>
  <c r="D220" i="18"/>
  <c r="C220" i="18"/>
  <c r="G219" i="18"/>
  <c r="D219" i="18"/>
  <c r="C219" i="18"/>
  <c r="G218" i="18"/>
  <c r="D218" i="18"/>
  <c r="C218" i="18"/>
  <c r="G217" i="18"/>
  <c r="D217" i="18"/>
  <c r="C217" i="18"/>
  <c r="G216" i="18"/>
  <c r="D216" i="18"/>
  <c r="C216" i="18"/>
  <c r="G215" i="18"/>
  <c r="D215" i="18"/>
  <c r="C215" i="18"/>
  <c r="G214" i="18"/>
  <c r="D214" i="18"/>
  <c r="C214" i="18"/>
  <c r="G213" i="18"/>
  <c r="D213" i="18"/>
  <c r="C213" i="18"/>
  <c r="G212" i="18"/>
  <c r="D212" i="18"/>
  <c r="C212" i="18"/>
  <c r="G211" i="18"/>
  <c r="D211" i="18"/>
  <c r="C211" i="18"/>
  <c r="G210" i="18"/>
  <c r="D210" i="18"/>
  <c r="C210" i="18"/>
  <c r="G209" i="18"/>
  <c r="D209" i="18"/>
  <c r="C209" i="18"/>
  <c r="G208" i="18"/>
  <c r="D208" i="18"/>
  <c r="C208" i="18"/>
  <c r="G207" i="18"/>
  <c r="D207" i="18"/>
  <c r="C207" i="18"/>
  <c r="G206" i="18"/>
  <c r="D206" i="18"/>
  <c r="C206" i="18"/>
  <c r="G205" i="18"/>
  <c r="D205" i="18"/>
  <c r="C205" i="18"/>
  <c r="G204" i="18"/>
  <c r="D204" i="18"/>
  <c r="C204" i="18"/>
  <c r="G203" i="18"/>
  <c r="D203" i="18"/>
  <c r="C203" i="18"/>
  <c r="G202" i="18"/>
  <c r="D202" i="18"/>
  <c r="C202" i="18"/>
  <c r="G201" i="18"/>
  <c r="D201" i="18"/>
  <c r="C201" i="18"/>
  <c r="G200" i="18"/>
  <c r="D200" i="18"/>
  <c r="C200" i="18"/>
  <c r="G199" i="18"/>
  <c r="D199" i="18"/>
  <c r="C199" i="18"/>
  <c r="G198" i="18"/>
  <c r="D198" i="18"/>
  <c r="C198" i="18"/>
  <c r="G197" i="18"/>
  <c r="D197" i="18"/>
  <c r="C197" i="18"/>
  <c r="G196" i="18"/>
  <c r="D196" i="18"/>
  <c r="C196" i="18"/>
  <c r="G195" i="18"/>
  <c r="D195" i="18"/>
  <c r="C195" i="18"/>
  <c r="G194" i="18"/>
  <c r="D194" i="18"/>
  <c r="C194" i="18"/>
  <c r="G193" i="18"/>
  <c r="D193" i="18"/>
  <c r="C193" i="18"/>
  <c r="G192" i="18"/>
  <c r="D192" i="18"/>
  <c r="C192" i="18"/>
  <c r="G191" i="18"/>
  <c r="D191" i="18"/>
  <c r="C191" i="18"/>
  <c r="G190" i="18"/>
  <c r="D190" i="18"/>
  <c r="C190" i="18"/>
  <c r="G189" i="18"/>
  <c r="D189" i="18"/>
  <c r="C189" i="18"/>
  <c r="G188" i="18"/>
  <c r="D188" i="18"/>
  <c r="C188" i="18"/>
  <c r="G187" i="18"/>
  <c r="D187" i="18"/>
  <c r="C187" i="18"/>
  <c r="G186" i="18"/>
  <c r="D186" i="18"/>
  <c r="C186" i="18"/>
  <c r="G185" i="18"/>
  <c r="D185" i="18"/>
  <c r="C185" i="18"/>
  <c r="G184" i="18"/>
  <c r="D184" i="18"/>
  <c r="C184" i="18"/>
  <c r="G183" i="18"/>
  <c r="D183" i="18"/>
  <c r="C183" i="18"/>
  <c r="G182" i="18"/>
  <c r="D182" i="18"/>
  <c r="C182" i="18"/>
  <c r="G181" i="18"/>
  <c r="D181" i="18"/>
  <c r="C181" i="18"/>
  <c r="G180" i="18"/>
  <c r="D180" i="18"/>
  <c r="C180" i="18"/>
  <c r="G179" i="18"/>
  <c r="D179" i="18"/>
  <c r="C179" i="18"/>
  <c r="G178" i="18"/>
  <c r="D178" i="18"/>
  <c r="C178" i="18"/>
  <c r="G177" i="18"/>
  <c r="D177" i="18"/>
  <c r="C177" i="18"/>
  <c r="G176" i="18"/>
  <c r="D176" i="18"/>
  <c r="C176" i="18"/>
  <c r="G175" i="18"/>
  <c r="D175" i="18"/>
  <c r="C175" i="18"/>
  <c r="G174" i="18"/>
  <c r="D174" i="18"/>
  <c r="C174" i="18"/>
  <c r="G173" i="18"/>
  <c r="D173" i="18"/>
  <c r="C173" i="18"/>
  <c r="G172" i="18"/>
  <c r="D172" i="18"/>
  <c r="C172" i="18"/>
  <c r="G171" i="18"/>
  <c r="D171" i="18"/>
  <c r="C171" i="18"/>
  <c r="G170" i="18"/>
  <c r="D170" i="18"/>
  <c r="C170" i="18"/>
  <c r="G169" i="18"/>
  <c r="D169" i="18"/>
  <c r="C169" i="18"/>
  <c r="G168" i="18"/>
  <c r="D168" i="18"/>
  <c r="C168" i="18"/>
  <c r="G167" i="18"/>
  <c r="D167" i="18"/>
  <c r="C167" i="18"/>
  <c r="G166" i="18"/>
  <c r="D166" i="18"/>
  <c r="C166" i="18"/>
  <c r="G165" i="18"/>
  <c r="D165" i="18"/>
  <c r="C165" i="18"/>
  <c r="G164" i="18"/>
  <c r="D164" i="18"/>
  <c r="C164" i="18"/>
  <c r="G163" i="18"/>
  <c r="D163" i="18"/>
  <c r="C163" i="18"/>
  <c r="G162" i="18"/>
  <c r="D162" i="18"/>
  <c r="C162" i="18"/>
  <c r="G161" i="18"/>
  <c r="D161" i="18"/>
  <c r="C161" i="18"/>
  <c r="G160" i="18"/>
  <c r="D160" i="18"/>
  <c r="C160" i="18"/>
  <c r="G159" i="18"/>
  <c r="D159" i="18"/>
  <c r="C159" i="18"/>
  <c r="G158" i="18"/>
  <c r="D158" i="18"/>
  <c r="C158" i="18"/>
  <c r="G157" i="18"/>
  <c r="D157" i="18"/>
  <c r="C157" i="18"/>
  <c r="G156" i="18"/>
  <c r="D156" i="18"/>
  <c r="C156" i="18"/>
  <c r="G155" i="18"/>
  <c r="D155" i="18"/>
  <c r="C155" i="18"/>
  <c r="G154" i="18"/>
  <c r="D154" i="18"/>
  <c r="C154" i="18"/>
  <c r="G153" i="18"/>
  <c r="D153" i="18"/>
  <c r="C153" i="18"/>
  <c r="G152" i="18"/>
  <c r="D152" i="18"/>
  <c r="C152" i="18"/>
  <c r="G151" i="18"/>
  <c r="D151" i="18"/>
  <c r="C151" i="18"/>
  <c r="G150" i="18"/>
  <c r="D150" i="18"/>
  <c r="C150" i="18"/>
  <c r="G149" i="18"/>
  <c r="D149" i="18"/>
  <c r="C149" i="18"/>
  <c r="G148" i="18"/>
  <c r="D148" i="18"/>
  <c r="C148" i="18"/>
  <c r="G147" i="18"/>
  <c r="D147" i="18"/>
  <c r="C147" i="18"/>
  <c r="G146" i="18"/>
  <c r="D146" i="18"/>
  <c r="C146" i="18"/>
  <c r="G145" i="18"/>
  <c r="D145" i="18"/>
  <c r="C145" i="18"/>
  <c r="G144" i="18"/>
  <c r="D144" i="18"/>
  <c r="C144" i="18"/>
  <c r="G143" i="18"/>
  <c r="D143" i="18"/>
  <c r="C143" i="18"/>
  <c r="G142" i="18"/>
  <c r="D142" i="18"/>
  <c r="C142" i="18"/>
  <c r="G141" i="18"/>
  <c r="D141" i="18"/>
  <c r="C141" i="18"/>
  <c r="G140" i="18"/>
  <c r="D140" i="18"/>
  <c r="C140" i="18"/>
  <c r="G139" i="18"/>
  <c r="D139" i="18"/>
  <c r="C139" i="18"/>
  <c r="G138" i="18"/>
  <c r="D138" i="18"/>
  <c r="C138" i="18"/>
  <c r="G137" i="18"/>
  <c r="D137" i="18"/>
  <c r="C137" i="18"/>
  <c r="G136" i="18"/>
  <c r="D136" i="18"/>
  <c r="C136" i="18"/>
  <c r="G135" i="18"/>
  <c r="D135" i="18"/>
  <c r="C135" i="18"/>
  <c r="G134" i="18"/>
  <c r="D134" i="18"/>
  <c r="C134" i="18"/>
  <c r="G133" i="18"/>
  <c r="D133" i="18"/>
  <c r="C133" i="18"/>
  <c r="G132" i="18"/>
  <c r="D132" i="18"/>
  <c r="C132" i="18"/>
  <c r="G131" i="18"/>
  <c r="D131" i="18"/>
  <c r="C131" i="18"/>
  <c r="G130" i="18"/>
  <c r="D130" i="18"/>
  <c r="C130" i="18"/>
  <c r="G129" i="18"/>
  <c r="D129" i="18"/>
  <c r="C129" i="18"/>
  <c r="G128" i="18"/>
  <c r="D128" i="18"/>
  <c r="C128" i="18"/>
  <c r="G127" i="18"/>
  <c r="D127" i="18"/>
  <c r="C127" i="18"/>
  <c r="G126" i="18"/>
  <c r="D126" i="18"/>
  <c r="C126" i="18"/>
  <c r="G125" i="18"/>
  <c r="D125" i="18"/>
  <c r="C125" i="18"/>
  <c r="G124" i="18"/>
  <c r="D124" i="18"/>
  <c r="C124" i="18"/>
  <c r="G123" i="18"/>
  <c r="D123" i="18"/>
  <c r="C123" i="18"/>
  <c r="G122" i="18"/>
  <c r="D122" i="18"/>
  <c r="C122" i="18"/>
  <c r="G121" i="18"/>
  <c r="D121" i="18"/>
  <c r="C121" i="18"/>
  <c r="G120" i="18"/>
  <c r="D120" i="18"/>
  <c r="C120" i="18"/>
  <c r="G119" i="18"/>
  <c r="D119" i="18"/>
  <c r="C119" i="18"/>
  <c r="G118" i="18"/>
  <c r="D118" i="18"/>
  <c r="C118" i="18"/>
  <c r="G117" i="18"/>
  <c r="D117" i="18"/>
  <c r="C117" i="18"/>
  <c r="G116" i="18"/>
  <c r="D116" i="18"/>
  <c r="C116" i="18"/>
  <c r="G115" i="18"/>
  <c r="D115" i="18"/>
  <c r="C115" i="18"/>
  <c r="G114" i="18"/>
  <c r="D114" i="18"/>
  <c r="C114" i="18"/>
  <c r="G113" i="18"/>
  <c r="D113" i="18"/>
  <c r="C113" i="18"/>
  <c r="G112" i="18"/>
  <c r="D112" i="18"/>
  <c r="C112" i="18"/>
  <c r="G111" i="18"/>
  <c r="D111" i="18"/>
  <c r="C111" i="18"/>
  <c r="G110" i="18"/>
  <c r="D110" i="18"/>
  <c r="C110" i="18"/>
  <c r="G109" i="18"/>
  <c r="D109" i="18"/>
  <c r="C109" i="18"/>
  <c r="G108" i="18"/>
  <c r="D108" i="18"/>
  <c r="C108" i="18"/>
  <c r="G107" i="18"/>
  <c r="D107" i="18"/>
  <c r="C107" i="18"/>
  <c r="G106" i="18"/>
  <c r="D106" i="18"/>
  <c r="C106" i="18"/>
  <c r="G105" i="18"/>
  <c r="D105" i="18"/>
  <c r="C105" i="18"/>
  <c r="G104" i="18"/>
  <c r="D104" i="18"/>
  <c r="C104" i="18"/>
  <c r="G103" i="18"/>
  <c r="D103" i="18"/>
  <c r="C103" i="18"/>
  <c r="G102" i="18"/>
  <c r="D102" i="18"/>
  <c r="C102" i="18"/>
  <c r="G101" i="18"/>
  <c r="D101" i="18"/>
  <c r="C101" i="18"/>
  <c r="G100" i="18"/>
  <c r="D100" i="18"/>
  <c r="C100" i="18"/>
  <c r="G99" i="18"/>
  <c r="D99" i="18"/>
  <c r="C99" i="18"/>
  <c r="G98" i="18"/>
  <c r="D98" i="18"/>
  <c r="C98" i="18"/>
  <c r="G97" i="18"/>
  <c r="D97" i="18"/>
  <c r="C97" i="18"/>
  <c r="G96" i="18"/>
  <c r="D96" i="18"/>
  <c r="C96" i="18"/>
  <c r="G95" i="18"/>
  <c r="D95" i="18"/>
  <c r="C95" i="18"/>
  <c r="G94" i="18"/>
  <c r="D94" i="18"/>
  <c r="C94" i="18"/>
  <c r="G93" i="18"/>
  <c r="D93" i="18"/>
  <c r="C93" i="18"/>
  <c r="G92" i="18"/>
  <c r="D92" i="18"/>
  <c r="C92" i="18"/>
  <c r="G91" i="18"/>
  <c r="D91" i="18"/>
  <c r="C91" i="18"/>
  <c r="G90" i="18"/>
  <c r="D90" i="18"/>
  <c r="C90" i="18"/>
  <c r="G89" i="18"/>
  <c r="D89" i="18"/>
  <c r="C89" i="18"/>
  <c r="G88" i="18"/>
  <c r="D88" i="18"/>
  <c r="C88" i="18"/>
  <c r="G87" i="18"/>
  <c r="D87" i="18"/>
  <c r="C87" i="18"/>
  <c r="G86" i="18"/>
  <c r="D86" i="18"/>
  <c r="C86" i="18"/>
  <c r="G85" i="18"/>
  <c r="D85" i="18"/>
  <c r="C85" i="18"/>
  <c r="G84" i="18"/>
  <c r="D84" i="18"/>
  <c r="C84" i="18"/>
  <c r="G83" i="18"/>
  <c r="D83" i="18"/>
  <c r="C83" i="18"/>
  <c r="G82" i="18"/>
  <c r="D82" i="18"/>
  <c r="C82" i="18"/>
  <c r="G81" i="18"/>
  <c r="D81" i="18"/>
  <c r="C81" i="18"/>
  <c r="G80" i="18"/>
  <c r="D80" i="18"/>
  <c r="C80" i="18"/>
  <c r="G79" i="18"/>
  <c r="D79" i="18"/>
  <c r="C79" i="18"/>
  <c r="G78" i="18"/>
  <c r="D78" i="18"/>
  <c r="C78" i="18"/>
  <c r="G77" i="18"/>
  <c r="D77" i="18"/>
  <c r="C77" i="18"/>
  <c r="G76" i="18"/>
  <c r="D76" i="18"/>
  <c r="C76" i="18"/>
  <c r="G75" i="18"/>
  <c r="D75" i="18"/>
  <c r="C75" i="18"/>
  <c r="G74" i="18"/>
  <c r="D74" i="18"/>
  <c r="C74" i="18"/>
  <c r="G73" i="18"/>
  <c r="D73" i="18"/>
  <c r="C73" i="18"/>
  <c r="G72" i="18"/>
  <c r="D72" i="18"/>
  <c r="C72" i="18"/>
  <c r="G71" i="18"/>
  <c r="D71" i="18"/>
  <c r="C71" i="18"/>
  <c r="G70" i="18"/>
  <c r="D70" i="18"/>
  <c r="C70" i="18"/>
  <c r="G69" i="18"/>
  <c r="D69" i="18"/>
  <c r="C69" i="18"/>
  <c r="G68" i="18"/>
  <c r="D68" i="18"/>
  <c r="C68" i="18"/>
  <c r="G67" i="18"/>
  <c r="D67" i="18"/>
  <c r="C67" i="18"/>
  <c r="G66" i="18"/>
  <c r="D66" i="18"/>
  <c r="C66" i="18"/>
  <c r="G65" i="18"/>
  <c r="D65" i="18"/>
  <c r="C65" i="18"/>
  <c r="G64" i="18"/>
  <c r="D64" i="18"/>
  <c r="C64" i="18"/>
  <c r="G63" i="18"/>
  <c r="D63" i="18"/>
  <c r="C63" i="18"/>
  <c r="G62" i="18"/>
  <c r="D62" i="18"/>
  <c r="C62" i="18"/>
  <c r="G61" i="18"/>
  <c r="D61" i="18"/>
  <c r="C61" i="18"/>
  <c r="G60" i="18"/>
  <c r="D60" i="18"/>
  <c r="C60" i="18"/>
  <c r="G59" i="18"/>
  <c r="D59" i="18"/>
  <c r="C59" i="18"/>
  <c r="G58" i="18"/>
  <c r="D58" i="18"/>
  <c r="C58" i="18"/>
  <c r="G57" i="18"/>
  <c r="D57" i="18"/>
  <c r="C57" i="18"/>
  <c r="G56" i="18"/>
  <c r="D56" i="18"/>
  <c r="C56" i="18"/>
  <c r="G55" i="18"/>
  <c r="D55" i="18"/>
  <c r="C55" i="18"/>
  <c r="G54" i="18"/>
  <c r="D54" i="18"/>
  <c r="C54" i="18"/>
  <c r="G53" i="18"/>
  <c r="D53" i="18"/>
  <c r="C53" i="18"/>
  <c r="G52" i="18"/>
  <c r="D52" i="18"/>
  <c r="C52" i="18"/>
  <c r="G51" i="18"/>
  <c r="D51" i="18"/>
  <c r="C51" i="18"/>
  <c r="G50" i="18"/>
  <c r="D50" i="18"/>
  <c r="C50" i="18"/>
  <c r="G49" i="18"/>
  <c r="D49" i="18"/>
  <c r="C49" i="18"/>
  <c r="G48" i="18"/>
  <c r="D48" i="18"/>
  <c r="C48" i="18"/>
  <c r="G47" i="18"/>
  <c r="D47" i="18"/>
  <c r="C47" i="18"/>
  <c r="G46" i="18"/>
  <c r="D46" i="18"/>
  <c r="C46" i="18"/>
  <c r="G45" i="18"/>
  <c r="D45" i="18"/>
  <c r="C45" i="18"/>
  <c r="G44" i="18"/>
  <c r="D44" i="18"/>
  <c r="C44" i="18"/>
  <c r="G43" i="18"/>
  <c r="D43" i="18"/>
  <c r="C43" i="18"/>
  <c r="G42" i="18"/>
  <c r="D42" i="18"/>
  <c r="C42" i="18"/>
  <c r="G41" i="18"/>
  <c r="D41" i="18"/>
  <c r="C41" i="18"/>
  <c r="G40" i="18"/>
  <c r="D40" i="18"/>
  <c r="C40" i="18"/>
  <c r="G39" i="18"/>
  <c r="D39" i="18"/>
  <c r="C39" i="18"/>
  <c r="G38" i="18"/>
  <c r="D38" i="18"/>
  <c r="C38" i="18"/>
  <c r="G37" i="18"/>
  <c r="D37" i="18"/>
  <c r="C37" i="18"/>
  <c r="G36" i="18"/>
  <c r="D36" i="18"/>
  <c r="C36" i="18"/>
  <c r="G35" i="18"/>
  <c r="D35" i="18"/>
  <c r="C35" i="18"/>
  <c r="G34" i="18"/>
  <c r="D34" i="18"/>
  <c r="C34" i="18"/>
  <c r="G33" i="18"/>
  <c r="D33" i="18"/>
  <c r="C33" i="18"/>
  <c r="G32" i="18"/>
  <c r="D32" i="18"/>
  <c r="C32" i="18"/>
  <c r="G31" i="18"/>
  <c r="D31" i="18"/>
  <c r="C31" i="18"/>
  <c r="G30" i="18"/>
  <c r="D30" i="18"/>
  <c r="C30" i="18"/>
  <c r="G29" i="18"/>
  <c r="D29" i="18"/>
  <c r="C29" i="18"/>
  <c r="G28" i="18"/>
  <c r="D28" i="18"/>
  <c r="C28" i="18"/>
  <c r="G27" i="18"/>
  <c r="D27" i="18"/>
  <c r="C27" i="18"/>
  <c r="G26" i="18"/>
  <c r="D26" i="18"/>
  <c r="C26" i="18"/>
  <c r="G25" i="18"/>
  <c r="D25" i="18"/>
  <c r="C25" i="18"/>
  <c r="G24" i="18"/>
  <c r="D24" i="18"/>
  <c r="C24" i="18"/>
  <c r="G23" i="18"/>
  <c r="D23" i="18"/>
  <c r="C23" i="18"/>
  <c r="G22" i="18"/>
  <c r="D22" i="18"/>
  <c r="C22" i="18"/>
  <c r="G21" i="18"/>
  <c r="D21" i="18"/>
  <c r="C21" i="18"/>
  <c r="G20" i="18"/>
  <c r="D20" i="18"/>
  <c r="C20" i="18"/>
  <c r="G19" i="18"/>
  <c r="D19" i="18"/>
  <c r="C19" i="18"/>
  <c r="G18" i="18"/>
  <c r="D18" i="18"/>
  <c r="C18" i="18"/>
  <c r="G17" i="18"/>
  <c r="D17" i="18"/>
  <c r="C17" i="18"/>
  <c r="G16" i="18"/>
  <c r="D16" i="18"/>
  <c r="C16" i="18"/>
  <c r="G15" i="18"/>
  <c r="D15" i="18"/>
  <c r="C15" i="18"/>
  <c r="G14" i="18"/>
  <c r="D14" i="18"/>
  <c r="C14" i="18"/>
  <c r="G13" i="18"/>
  <c r="D13" i="18"/>
  <c r="C13" i="18"/>
  <c r="G12" i="18"/>
  <c r="D12" i="18"/>
  <c r="C12" i="18"/>
  <c r="G11" i="18"/>
  <c r="D11" i="18"/>
  <c r="C11" i="18"/>
  <c r="G10" i="18"/>
  <c r="D10" i="18"/>
  <c r="C10" i="18"/>
  <c r="G9" i="18"/>
  <c r="D9" i="18"/>
  <c r="C9" i="18"/>
  <c r="G8" i="18"/>
  <c r="D8" i="18"/>
  <c r="C8" i="18"/>
  <c r="G7" i="18"/>
  <c r="D7" i="18"/>
  <c r="C7" i="18"/>
  <c r="J6" i="18"/>
  <c r="G6" i="18"/>
  <c r="D6" i="18"/>
  <c r="C6" i="18"/>
  <c r="J5" i="18"/>
  <c r="J8" i="18" s="1"/>
  <c r="G5" i="18"/>
  <c r="D5" i="18"/>
  <c r="C5" i="18"/>
  <c r="G4" i="18"/>
  <c r="D4" i="18"/>
  <c r="C4" i="18"/>
  <c r="J3" i="18"/>
  <c r="G3" i="18"/>
  <c r="D3" i="18"/>
  <c r="C3" i="18"/>
  <c r="J2" i="18"/>
  <c r="G2" i="18"/>
  <c r="J9" i="18" s="1"/>
  <c r="D2" i="18"/>
  <c r="C2" i="18"/>
  <c r="J1" i="18"/>
  <c r="E2" i="17"/>
  <c r="G370" i="17"/>
  <c r="D370" i="17"/>
  <c r="C370" i="17"/>
  <c r="G369" i="17"/>
  <c r="D369" i="17"/>
  <c r="C369" i="17"/>
  <c r="G368" i="17"/>
  <c r="D368" i="17"/>
  <c r="C368" i="17"/>
  <c r="G367" i="17"/>
  <c r="D367" i="17"/>
  <c r="C367" i="17"/>
  <c r="G366" i="17"/>
  <c r="D366" i="17"/>
  <c r="C366" i="17"/>
  <c r="G365" i="17"/>
  <c r="D365" i="17"/>
  <c r="C365" i="17"/>
  <c r="G364" i="17"/>
  <c r="D364" i="17"/>
  <c r="C364" i="17"/>
  <c r="G363" i="17"/>
  <c r="D363" i="17"/>
  <c r="C363" i="17"/>
  <c r="G362" i="17"/>
  <c r="D362" i="17"/>
  <c r="C362" i="17"/>
  <c r="G361" i="17"/>
  <c r="D361" i="17"/>
  <c r="C361" i="17"/>
  <c r="G360" i="17"/>
  <c r="D360" i="17"/>
  <c r="C360" i="17"/>
  <c r="G359" i="17"/>
  <c r="D359" i="17"/>
  <c r="C359" i="17"/>
  <c r="G358" i="17"/>
  <c r="D358" i="17"/>
  <c r="C358" i="17"/>
  <c r="G357" i="17"/>
  <c r="D357" i="17"/>
  <c r="C357" i="17"/>
  <c r="G356" i="17"/>
  <c r="D356" i="17"/>
  <c r="C356" i="17"/>
  <c r="G355" i="17"/>
  <c r="D355" i="17"/>
  <c r="C355" i="17"/>
  <c r="G354" i="17"/>
  <c r="D354" i="17"/>
  <c r="C354" i="17"/>
  <c r="G353" i="17"/>
  <c r="D353" i="17"/>
  <c r="C353" i="17"/>
  <c r="G352" i="17"/>
  <c r="D352" i="17"/>
  <c r="C352" i="17"/>
  <c r="G351" i="17"/>
  <c r="D351" i="17"/>
  <c r="C351" i="17"/>
  <c r="G350" i="17"/>
  <c r="D350" i="17"/>
  <c r="C350" i="17"/>
  <c r="G349" i="17"/>
  <c r="D349" i="17"/>
  <c r="C349" i="17"/>
  <c r="G348" i="17"/>
  <c r="D348" i="17"/>
  <c r="C348" i="17"/>
  <c r="G347" i="17"/>
  <c r="D347" i="17"/>
  <c r="C347" i="17"/>
  <c r="G346" i="17"/>
  <c r="D346" i="17"/>
  <c r="C346" i="17"/>
  <c r="G345" i="17"/>
  <c r="D345" i="17"/>
  <c r="C345" i="17"/>
  <c r="G344" i="17"/>
  <c r="D344" i="17"/>
  <c r="C344" i="17"/>
  <c r="G343" i="17"/>
  <c r="D343" i="17"/>
  <c r="C343" i="17"/>
  <c r="G342" i="17"/>
  <c r="D342" i="17"/>
  <c r="C342" i="17"/>
  <c r="G341" i="17"/>
  <c r="D341" i="17"/>
  <c r="C341" i="17"/>
  <c r="G340" i="17"/>
  <c r="D340" i="17"/>
  <c r="C340" i="17"/>
  <c r="G339" i="17"/>
  <c r="D339" i="17"/>
  <c r="C339" i="17"/>
  <c r="G338" i="17"/>
  <c r="D338" i="17"/>
  <c r="C338" i="17"/>
  <c r="G337" i="17"/>
  <c r="D337" i="17"/>
  <c r="C337" i="17"/>
  <c r="G336" i="17"/>
  <c r="D336" i="17"/>
  <c r="C336" i="17"/>
  <c r="G335" i="17"/>
  <c r="D335" i="17"/>
  <c r="C335" i="17"/>
  <c r="G334" i="17"/>
  <c r="D334" i="17"/>
  <c r="C334" i="17"/>
  <c r="G333" i="17"/>
  <c r="D333" i="17"/>
  <c r="C333" i="17"/>
  <c r="G332" i="17"/>
  <c r="D332" i="17"/>
  <c r="C332" i="17"/>
  <c r="G331" i="17"/>
  <c r="D331" i="17"/>
  <c r="C331" i="17"/>
  <c r="G330" i="17"/>
  <c r="D330" i="17"/>
  <c r="C330" i="17"/>
  <c r="G329" i="17"/>
  <c r="D329" i="17"/>
  <c r="C329" i="17"/>
  <c r="G328" i="17"/>
  <c r="D328" i="17"/>
  <c r="C328" i="17"/>
  <c r="G327" i="17"/>
  <c r="D327" i="17"/>
  <c r="C327" i="17"/>
  <c r="G326" i="17"/>
  <c r="D326" i="17"/>
  <c r="C326" i="17"/>
  <c r="G325" i="17"/>
  <c r="D325" i="17"/>
  <c r="C325" i="17"/>
  <c r="G324" i="17"/>
  <c r="D324" i="17"/>
  <c r="C324" i="17"/>
  <c r="G323" i="17"/>
  <c r="D323" i="17"/>
  <c r="C323" i="17"/>
  <c r="G322" i="17"/>
  <c r="D322" i="17"/>
  <c r="C322" i="17"/>
  <c r="G321" i="17"/>
  <c r="D321" i="17"/>
  <c r="C321" i="17"/>
  <c r="G320" i="17"/>
  <c r="D320" i="17"/>
  <c r="C320" i="17"/>
  <c r="G319" i="17"/>
  <c r="D319" i="17"/>
  <c r="C319" i="17"/>
  <c r="G318" i="17"/>
  <c r="D318" i="17"/>
  <c r="C318" i="17"/>
  <c r="G317" i="17"/>
  <c r="D317" i="17"/>
  <c r="C317" i="17"/>
  <c r="G316" i="17"/>
  <c r="D316" i="17"/>
  <c r="C316" i="17"/>
  <c r="G315" i="17"/>
  <c r="D315" i="17"/>
  <c r="C315" i="17"/>
  <c r="G314" i="17"/>
  <c r="D314" i="17"/>
  <c r="C314" i="17"/>
  <c r="G313" i="17"/>
  <c r="D313" i="17"/>
  <c r="C313" i="17"/>
  <c r="G312" i="17"/>
  <c r="D312" i="17"/>
  <c r="C312" i="17"/>
  <c r="G311" i="17"/>
  <c r="D311" i="17"/>
  <c r="C311" i="17"/>
  <c r="G310" i="17"/>
  <c r="D310" i="17"/>
  <c r="C310" i="17"/>
  <c r="G309" i="17"/>
  <c r="D309" i="17"/>
  <c r="C309" i="17"/>
  <c r="G308" i="17"/>
  <c r="D308" i="17"/>
  <c r="C308" i="17"/>
  <c r="G307" i="17"/>
  <c r="D307" i="17"/>
  <c r="C307" i="17"/>
  <c r="G306" i="17"/>
  <c r="D306" i="17"/>
  <c r="C306" i="17"/>
  <c r="G305" i="17"/>
  <c r="D305" i="17"/>
  <c r="C305" i="17"/>
  <c r="G304" i="17"/>
  <c r="D304" i="17"/>
  <c r="C304" i="17"/>
  <c r="G303" i="17"/>
  <c r="D303" i="17"/>
  <c r="C303" i="17"/>
  <c r="G302" i="17"/>
  <c r="D302" i="17"/>
  <c r="C302" i="17"/>
  <c r="G301" i="17"/>
  <c r="D301" i="17"/>
  <c r="C301" i="17"/>
  <c r="G300" i="17"/>
  <c r="D300" i="17"/>
  <c r="C300" i="17"/>
  <c r="G299" i="17"/>
  <c r="D299" i="17"/>
  <c r="C299" i="17"/>
  <c r="G298" i="17"/>
  <c r="D298" i="17"/>
  <c r="C298" i="17"/>
  <c r="G297" i="17"/>
  <c r="D297" i="17"/>
  <c r="C297" i="17"/>
  <c r="G296" i="17"/>
  <c r="D296" i="17"/>
  <c r="C296" i="17"/>
  <c r="G295" i="17"/>
  <c r="D295" i="17"/>
  <c r="C295" i="17"/>
  <c r="G294" i="17"/>
  <c r="D294" i="17"/>
  <c r="C294" i="17"/>
  <c r="G293" i="17"/>
  <c r="D293" i="17"/>
  <c r="C293" i="17"/>
  <c r="G292" i="17"/>
  <c r="D292" i="17"/>
  <c r="C292" i="17"/>
  <c r="G291" i="17"/>
  <c r="D291" i="17"/>
  <c r="C291" i="17"/>
  <c r="G290" i="17"/>
  <c r="D290" i="17"/>
  <c r="C290" i="17"/>
  <c r="G289" i="17"/>
  <c r="D289" i="17"/>
  <c r="C289" i="17"/>
  <c r="G288" i="17"/>
  <c r="D288" i="17"/>
  <c r="C288" i="17"/>
  <c r="G287" i="17"/>
  <c r="D287" i="17"/>
  <c r="C287" i="17"/>
  <c r="G286" i="17"/>
  <c r="D286" i="17"/>
  <c r="C286" i="17"/>
  <c r="G285" i="17"/>
  <c r="D285" i="17"/>
  <c r="C285" i="17"/>
  <c r="G284" i="17"/>
  <c r="D284" i="17"/>
  <c r="C284" i="17"/>
  <c r="G283" i="17"/>
  <c r="D283" i="17"/>
  <c r="C283" i="17"/>
  <c r="G282" i="17"/>
  <c r="D282" i="17"/>
  <c r="C282" i="17"/>
  <c r="G281" i="17"/>
  <c r="D281" i="17"/>
  <c r="C281" i="17"/>
  <c r="G280" i="17"/>
  <c r="D280" i="17"/>
  <c r="C280" i="17"/>
  <c r="G279" i="17"/>
  <c r="D279" i="17"/>
  <c r="C279" i="17"/>
  <c r="G278" i="17"/>
  <c r="D278" i="17"/>
  <c r="C278" i="17"/>
  <c r="G277" i="17"/>
  <c r="D277" i="17"/>
  <c r="C277" i="17"/>
  <c r="G276" i="17"/>
  <c r="D276" i="17"/>
  <c r="C276" i="17"/>
  <c r="G275" i="17"/>
  <c r="D275" i="17"/>
  <c r="C275" i="17"/>
  <c r="G274" i="17"/>
  <c r="D274" i="17"/>
  <c r="C274" i="17"/>
  <c r="G273" i="17"/>
  <c r="D273" i="17"/>
  <c r="C273" i="17"/>
  <c r="G272" i="17"/>
  <c r="D272" i="17"/>
  <c r="C272" i="17"/>
  <c r="G271" i="17"/>
  <c r="D271" i="17"/>
  <c r="C271" i="17"/>
  <c r="G270" i="17"/>
  <c r="D270" i="17"/>
  <c r="C270" i="17"/>
  <c r="G269" i="17"/>
  <c r="D269" i="17"/>
  <c r="C269" i="17"/>
  <c r="G268" i="17"/>
  <c r="D268" i="17"/>
  <c r="C268" i="17"/>
  <c r="G267" i="17"/>
  <c r="D267" i="17"/>
  <c r="C267" i="17"/>
  <c r="G266" i="17"/>
  <c r="D266" i="17"/>
  <c r="C266" i="17"/>
  <c r="G265" i="17"/>
  <c r="D265" i="17"/>
  <c r="C265" i="17"/>
  <c r="G264" i="17"/>
  <c r="D264" i="17"/>
  <c r="C264" i="17"/>
  <c r="G263" i="17"/>
  <c r="D263" i="17"/>
  <c r="C263" i="17"/>
  <c r="G262" i="17"/>
  <c r="D262" i="17"/>
  <c r="C262" i="17"/>
  <c r="G261" i="17"/>
  <c r="D261" i="17"/>
  <c r="C261" i="17"/>
  <c r="G260" i="17"/>
  <c r="D260" i="17"/>
  <c r="C260" i="17"/>
  <c r="G259" i="17"/>
  <c r="D259" i="17"/>
  <c r="C259" i="17"/>
  <c r="G258" i="17"/>
  <c r="D258" i="17"/>
  <c r="C258" i="17"/>
  <c r="G257" i="17"/>
  <c r="D257" i="17"/>
  <c r="C257" i="17"/>
  <c r="G256" i="17"/>
  <c r="D256" i="17"/>
  <c r="C256" i="17"/>
  <c r="G255" i="17"/>
  <c r="D255" i="17"/>
  <c r="C255" i="17"/>
  <c r="G254" i="17"/>
  <c r="D254" i="17"/>
  <c r="C254" i="17"/>
  <c r="G253" i="17"/>
  <c r="D253" i="17"/>
  <c r="C253" i="17"/>
  <c r="G252" i="17"/>
  <c r="D252" i="17"/>
  <c r="C252" i="17"/>
  <c r="G251" i="17"/>
  <c r="D251" i="17"/>
  <c r="C251" i="17"/>
  <c r="G250" i="17"/>
  <c r="D250" i="17"/>
  <c r="C250" i="17"/>
  <c r="G249" i="17"/>
  <c r="D249" i="17"/>
  <c r="C249" i="17"/>
  <c r="G248" i="17"/>
  <c r="D248" i="17"/>
  <c r="C248" i="17"/>
  <c r="G247" i="17"/>
  <c r="D247" i="17"/>
  <c r="C247" i="17"/>
  <c r="G246" i="17"/>
  <c r="D246" i="17"/>
  <c r="C246" i="17"/>
  <c r="G245" i="17"/>
  <c r="D245" i="17"/>
  <c r="C245" i="17"/>
  <c r="G244" i="17"/>
  <c r="D244" i="17"/>
  <c r="C244" i="17"/>
  <c r="G243" i="17"/>
  <c r="D243" i="17"/>
  <c r="C243" i="17"/>
  <c r="G242" i="17"/>
  <c r="D242" i="17"/>
  <c r="C242" i="17"/>
  <c r="G241" i="17"/>
  <c r="D241" i="17"/>
  <c r="C241" i="17"/>
  <c r="G240" i="17"/>
  <c r="D240" i="17"/>
  <c r="C240" i="17"/>
  <c r="G239" i="17"/>
  <c r="D239" i="17"/>
  <c r="C239" i="17"/>
  <c r="G238" i="17"/>
  <c r="D238" i="17"/>
  <c r="C238" i="17"/>
  <c r="G237" i="17"/>
  <c r="D237" i="17"/>
  <c r="C237" i="17"/>
  <c r="G236" i="17"/>
  <c r="D236" i="17"/>
  <c r="C236" i="17"/>
  <c r="G235" i="17"/>
  <c r="D235" i="17"/>
  <c r="C235" i="17"/>
  <c r="G234" i="17"/>
  <c r="D234" i="17"/>
  <c r="C234" i="17"/>
  <c r="G233" i="17"/>
  <c r="D233" i="17"/>
  <c r="C233" i="17"/>
  <c r="G232" i="17"/>
  <c r="D232" i="17"/>
  <c r="C232" i="17"/>
  <c r="G231" i="17"/>
  <c r="D231" i="17"/>
  <c r="C231" i="17"/>
  <c r="G230" i="17"/>
  <c r="D230" i="17"/>
  <c r="C230" i="17"/>
  <c r="G229" i="17"/>
  <c r="D229" i="17"/>
  <c r="C229" i="17"/>
  <c r="G228" i="17"/>
  <c r="D228" i="17"/>
  <c r="C228" i="17"/>
  <c r="G227" i="17"/>
  <c r="D227" i="17"/>
  <c r="C227" i="17"/>
  <c r="G226" i="17"/>
  <c r="D226" i="17"/>
  <c r="C226" i="17"/>
  <c r="G225" i="17"/>
  <c r="D225" i="17"/>
  <c r="C225" i="17"/>
  <c r="G224" i="17"/>
  <c r="D224" i="17"/>
  <c r="C224" i="17"/>
  <c r="G223" i="17"/>
  <c r="D223" i="17"/>
  <c r="C223" i="17"/>
  <c r="G222" i="17"/>
  <c r="D222" i="17"/>
  <c r="C222" i="17"/>
  <c r="G221" i="17"/>
  <c r="D221" i="17"/>
  <c r="C221" i="17"/>
  <c r="G220" i="17"/>
  <c r="D220" i="17"/>
  <c r="C220" i="17"/>
  <c r="G219" i="17"/>
  <c r="D219" i="17"/>
  <c r="C219" i="17"/>
  <c r="G218" i="17"/>
  <c r="D218" i="17"/>
  <c r="C218" i="17"/>
  <c r="G217" i="17"/>
  <c r="D217" i="17"/>
  <c r="C217" i="17"/>
  <c r="G216" i="17"/>
  <c r="D216" i="17"/>
  <c r="C216" i="17"/>
  <c r="G215" i="17"/>
  <c r="D215" i="17"/>
  <c r="C215" i="17"/>
  <c r="G214" i="17"/>
  <c r="D214" i="17"/>
  <c r="C214" i="17"/>
  <c r="G213" i="17"/>
  <c r="D213" i="17"/>
  <c r="C213" i="17"/>
  <c r="G212" i="17"/>
  <c r="D212" i="17"/>
  <c r="C212" i="17"/>
  <c r="G211" i="17"/>
  <c r="D211" i="17"/>
  <c r="C211" i="17"/>
  <c r="G210" i="17"/>
  <c r="D210" i="17"/>
  <c r="C210" i="17"/>
  <c r="G209" i="17"/>
  <c r="D209" i="17"/>
  <c r="C209" i="17"/>
  <c r="G208" i="17"/>
  <c r="D208" i="17"/>
  <c r="C208" i="17"/>
  <c r="G207" i="17"/>
  <c r="D207" i="17"/>
  <c r="C207" i="17"/>
  <c r="G206" i="17"/>
  <c r="D206" i="17"/>
  <c r="C206" i="17"/>
  <c r="G205" i="17"/>
  <c r="D205" i="17"/>
  <c r="C205" i="17"/>
  <c r="G204" i="17"/>
  <c r="D204" i="17"/>
  <c r="C204" i="17"/>
  <c r="G203" i="17"/>
  <c r="D203" i="17"/>
  <c r="C203" i="17"/>
  <c r="G202" i="17"/>
  <c r="D202" i="17"/>
  <c r="C202" i="17"/>
  <c r="G201" i="17"/>
  <c r="D201" i="17"/>
  <c r="C201" i="17"/>
  <c r="G200" i="17"/>
  <c r="D200" i="17"/>
  <c r="C200" i="17"/>
  <c r="G199" i="17"/>
  <c r="D199" i="17"/>
  <c r="C199" i="17"/>
  <c r="G198" i="17"/>
  <c r="D198" i="17"/>
  <c r="C198" i="17"/>
  <c r="G197" i="17"/>
  <c r="D197" i="17"/>
  <c r="C197" i="17"/>
  <c r="G196" i="17"/>
  <c r="D196" i="17"/>
  <c r="C196" i="17"/>
  <c r="G195" i="17"/>
  <c r="D195" i="17"/>
  <c r="C195" i="17"/>
  <c r="G194" i="17"/>
  <c r="D194" i="17"/>
  <c r="C194" i="17"/>
  <c r="G193" i="17"/>
  <c r="D193" i="17"/>
  <c r="C193" i="17"/>
  <c r="G192" i="17"/>
  <c r="D192" i="17"/>
  <c r="C192" i="17"/>
  <c r="G191" i="17"/>
  <c r="D191" i="17"/>
  <c r="C191" i="17"/>
  <c r="G190" i="17"/>
  <c r="D190" i="17"/>
  <c r="C190" i="17"/>
  <c r="G189" i="17"/>
  <c r="D189" i="17"/>
  <c r="C189" i="17"/>
  <c r="G188" i="17"/>
  <c r="D188" i="17"/>
  <c r="C188" i="17"/>
  <c r="G187" i="17"/>
  <c r="D187" i="17"/>
  <c r="C187" i="17"/>
  <c r="G186" i="17"/>
  <c r="D186" i="17"/>
  <c r="C186" i="17"/>
  <c r="G185" i="17"/>
  <c r="D185" i="17"/>
  <c r="C185" i="17"/>
  <c r="G184" i="17"/>
  <c r="D184" i="17"/>
  <c r="C184" i="17"/>
  <c r="G183" i="17"/>
  <c r="D183" i="17"/>
  <c r="C183" i="17"/>
  <c r="G182" i="17"/>
  <c r="D182" i="17"/>
  <c r="C182" i="17"/>
  <c r="G181" i="17"/>
  <c r="D181" i="17"/>
  <c r="C181" i="17"/>
  <c r="G180" i="17"/>
  <c r="D180" i="17"/>
  <c r="C180" i="17"/>
  <c r="G179" i="17"/>
  <c r="D179" i="17"/>
  <c r="C179" i="17"/>
  <c r="G178" i="17"/>
  <c r="D178" i="17"/>
  <c r="C178" i="17"/>
  <c r="G177" i="17"/>
  <c r="D177" i="17"/>
  <c r="C177" i="17"/>
  <c r="G176" i="17"/>
  <c r="D176" i="17"/>
  <c r="C176" i="17"/>
  <c r="G175" i="17"/>
  <c r="D175" i="17"/>
  <c r="C175" i="17"/>
  <c r="G174" i="17"/>
  <c r="D174" i="17"/>
  <c r="C174" i="17"/>
  <c r="G173" i="17"/>
  <c r="D173" i="17"/>
  <c r="C173" i="17"/>
  <c r="G172" i="17"/>
  <c r="D172" i="17"/>
  <c r="C172" i="17"/>
  <c r="G171" i="17"/>
  <c r="D171" i="17"/>
  <c r="C171" i="17"/>
  <c r="G170" i="17"/>
  <c r="D170" i="17"/>
  <c r="C170" i="17"/>
  <c r="G169" i="17"/>
  <c r="D169" i="17"/>
  <c r="C169" i="17"/>
  <c r="G168" i="17"/>
  <c r="D168" i="17"/>
  <c r="C168" i="17"/>
  <c r="G167" i="17"/>
  <c r="D167" i="17"/>
  <c r="C167" i="17"/>
  <c r="G166" i="17"/>
  <c r="D166" i="17"/>
  <c r="C166" i="17"/>
  <c r="G165" i="17"/>
  <c r="D165" i="17"/>
  <c r="C165" i="17"/>
  <c r="G164" i="17"/>
  <c r="D164" i="17"/>
  <c r="C164" i="17"/>
  <c r="G163" i="17"/>
  <c r="D163" i="17"/>
  <c r="C163" i="17"/>
  <c r="G162" i="17"/>
  <c r="D162" i="17"/>
  <c r="C162" i="17"/>
  <c r="G161" i="17"/>
  <c r="D161" i="17"/>
  <c r="C161" i="17"/>
  <c r="G160" i="17"/>
  <c r="D160" i="17"/>
  <c r="C160" i="17"/>
  <c r="G159" i="17"/>
  <c r="D159" i="17"/>
  <c r="C159" i="17"/>
  <c r="G158" i="17"/>
  <c r="D158" i="17"/>
  <c r="C158" i="17"/>
  <c r="G157" i="17"/>
  <c r="D157" i="17"/>
  <c r="C157" i="17"/>
  <c r="G156" i="17"/>
  <c r="D156" i="17"/>
  <c r="C156" i="17"/>
  <c r="G155" i="17"/>
  <c r="D155" i="17"/>
  <c r="C155" i="17"/>
  <c r="G154" i="17"/>
  <c r="D154" i="17"/>
  <c r="C154" i="17"/>
  <c r="G153" i="17"/>
  <c r="D153" i="17"/>
  <c r="C153" i="17"/>
  <c r="G152" i="17"/>
  <c r="D152" i="17"/>
  <c r="C152" i="17"/>
  <c r="G151" i="17"/>
  <c r="D151" i="17"/>
  <c r="C151" i="17"/>
  <c r="G150" i="17"/>
  <c r="D150" i="17"/>
  <c r="C150" i="17"/>
  <c r="G149" i="17"/>
  <c r="D149" i="17"/>
  <c r="C149" i="17"/>
  <c r="G148" i="17"/>
  <c r="D148" i="17"/>
  <c r="C148" i="17"/>
  <c r="G147" i="17"/>
  <c r="D147" i="17"/>
  <c r="C147" i="17"/>
  <c r="G146" i="17"/>
  <c r="D146" i="17"/>
  <c r="C146" i="17"/>
  <c r="G145" i="17"/>
  <c r="D145" i="17"/>
  <c r="C145" i="17"/>
  <c r="G144" i="17"/>
  <c r="D144" i="17"/>
  <c r="C144" i="17"/>
  <c r="G143" i="17"/>
  <c r="D143" i="17"/>
  <c r="C143" i="17"/>
  <c r="G142" i="17"/>
  <c r="D142" i="17"/>
  <c r="C142" i="17"/>
  <c r="G141" i="17"/>
  <c r="D141" i="17"/>
  <c r="C141" i="17"/>
  <c r="G140" i="17"/>
  <c r="D140" i="17"/>
  <c r="C140" i="17"/>
  <c r="G139" i="17"/>
  <c r="D139" i="17"/>
  <c r="C139" i="17"/>
  <c r="G138" i="17"/>
  <c r="D138" i="17"/>
  <c r="C138" i="17"/>
  <c r="G137" i="17"/>
  <c r="D137" i="17"/>
  <c r="C137" i="17"/>
  <c r="G136" i="17"/>
  <c r="D136" i="17"/>
  <c r="C136" i="17"/>
  <c r="G135" i="17"/>
  <c r="D135" i="17"/>
  <c r="C135" i="17"/>
  <c r="G134" i="17"/>
  <c r="D134" i="17"/>
  <c r="C134" i="17"/>
  <c r="G133" i="17"/>
  <c r="D133" i="17"/>
  <c r="C133" i="17"/>
  <c r="G132" i="17"/>
  <c r="D132" i="17"/>
  <c r="C132" i="17"/>
  <c r="G131" i="17"/>
  <c r="D131" i="17"/>
  <c r="C131" i="17"/>
  <c r="G130" i="17"/>
  <c r="D130" i="17"/>
  <c r="C130" i="17"/>
  <c r="G129" i="17"/>
  <c r="D129" i="17"/>
  <c r="C129" i="17"/>
  <c r="G128" i="17"/>
  <c r="D128" i="17"/>
  <c r="C128" i="17"/>
  <c r="G127" i="17"/>
  <c r="D127" i="17"/>
  <c r="C127" i="17"/>
  <c r="G126" i="17"/>
  <c r="D126" i="17"/>
  <c r="C126" i="17"/>
  <c r="G125" i="17"/>
  <c r="D125" i="17"/>
  <c r="C125" i="17"/>
  <c r="G124" i="17"/>
  <c r="D124" i="17"/>
  <c r="C124" i="17"/>
  <c r="G123" i="17"/>
  <c r="D123" i="17"/>
  <c r="C123" i="17"/>
  <c r="G122" i="17"/>
  <c r="D122" i="17"/>
  <c r="C122" i="17"/>
  <c r="G121" i="17"/>
  <c r="D121" i="17"/>
  <c r="C121" i="17"/>
  <c r="G120" i="17"/>
  <c r="D120" i="17"/>
  <c r="C120" i="17"/>
  <c r="G119" i="17"/>
  <c r="D119" i="17"/>
  <c r="C119" i="17"/>
  <c r="G118" i="17"/>
  <c r="D118" i="17"/>
  <c r="C118" i="17"/>
  <c r="G117" i="17"/>
  <c r="D117" i="17"/>
  <c r="C117" i="17"/>
  <c r="G116" i="17"/>
  <c r="D116" i="17"/>
  <c r="C116" i="17"/>
  <c r="G115" i="17"/>
  <c r="D115" i="17"/>
  <c r="C115" i="17"/>
  <c r="G114" i="17"/>
  <c r="D114" i="17"/>
  <c r="C114" i="17"/>
  <c r="G113" i="17"/>
  <c r="D113" i="17"/>
  <c r="C113" i="17"/>
  <c r="G112" i="17"/>
  <c r="D112" i="17"/>
  <c r="C112" i="17"/>
  <c r="G111" i="17"/>
  <c r="D111" i="17"/>
  <c r="C111" i="17"/>
  <c r="G110" i="17"/>
  <c r="D110" i="17"/>
  <c r="C110" i="17"/>
  <c r="G109" i="17"/>
  <c r="D109" i="17"/>
  <c r="C109" i="17"/>
  <c r="G108" i="17"/>
  <c r="D108" i="17"/>
  <c r="C108" i="17"/>
  <c r="G107" i="17"/>
  <c r="D107" i="17"/>
  <c r="C107" i="17"/>
  <c r="G106" i="17"/>
  <c r="D106" i="17"/>
  <c r="C106" i="17"/>
  <c r="G105" i="17"/>
  <c r="D105" i="17"/>
  <c r="C105" i="17"/>
  <c r="G104" i="17"/>
  <c r="D104" i="17"/>
  <c r="C104" i="17"/>
  <c r="G103" i="17"/>
  <c r="D103" i="17"/>
  <c r="C103" i="17"/>
  <c r="G102" i="17"/>
  <c r="D102" i="17"/>
  <c r="C102" i="17"/>
  <c r="G101" i="17"/>
  <c r="D101" i="17"/>
  <c r="C101" i="17"/>
  <c r="G100" i="17"/>
  <c r="D100" i="17"/>
  <c r="C100" i="17"/>
  <c r="G99" i="17"/>
  <c r="D99" i="17"/>
  <c r="C99" i="17"/>
  <c r="G98" i="17"/>
  <c r="D98" i="17"/>
  <c r="C98" i="17"/>
  <c r="G97" i="17"/>
  <c r="D97" i="17"/>
  <c r="C97" i="17"/>
  <c r="G96" i="17"/>
  <c r="D96" i="17"/>
  <c r="C96" i="17"/>
  <c r="G95" i="17"/>
  <c r="D95" i="17"/>
  <c r="C95" i="17"/>
  <c r="G94" i="17"/>
  <c r="D94" i="17"/>
  <c r="C94" i="17"/>
  <c r="G93" i="17"/>
  <c r="D93" i="17"/>
  <c r="C93" i="17"/>
  <c r="G92" i="17"/>
  <c r="D92" i="17"/>
  <c r="C92" i="17"/>
  <c r="G91" i="17"/>
  <c r="D91" i="17"/>
  <c r="C91" i="17"/>
  <c r="G90" i="17"/>
  <c r="D90" i="17"/>
  <c r="C90" i="17"/>
  <c r="G89" i="17"/>
  <c r="D89" i="17"/>
  <c r="C89" i="17"/>
  <c r="G88" i="17"/>
  <c r="D88" i="17"/>
  <c r="C88" i="17"/>
  <c r="G87" i="17"/>
  <c r="D87" i="17"/>
  <c r="C87" i="17"/>
  <c r="G86" i="17"/>
  <c r="D86" i="17"/>
  <c r="C86" i="17"/>
  <c r="G85" i="17"/>
  <c r="D85" i="17"/>
  <c r="C85" i="17"/>
  <c r="G84" i="17"/>
  <c r="D84" i="17"/>
  <c r="C84" i="17"/>
  <c r="G83" i="17"/>
  <c r="D83" i="17"/>
  <c r="C83" i="17"/>
  <c r="G82" i="17"/>
  <c r="D82" i="17"/>
  <c r="C82" i="17"/>
  <c r="G81" i="17"/>
  <c r="D81" i="17"/>
  <c r="C81" i="17"/>
  <c r="G80" i="17"/>
  <c r="D80" i="17"/>
  <c r="C80" i="17"/>
  <c r="G79" i="17"/>
  <c r="D79" i="17"/>
  <c r="C79" i="17"/>
  <c r="G78" i="17"/>
  <c r="D78" i="17"/>
  <c r="C78" i="17"/>
  <c r="G77" i="17"/>
  <c r="D77" i="17"/>
  <c r="C77" i="17"/>
  <c r="G76" i="17"/>
  <c r="D76" i="17"/>
  <c r="C76" i="17"/>
  <c r="G75" i="17"/>
  <c r="D75" i="17"/>
  <c r="C75" i="17"/>
  <c r="G74" i="17"/>
  <c r="D74" i="17"/>
  <c r="C74" i="17"/>
  <c r="G73" i="17"/>
  <c r="D73" i="17"/>
  <c r="C73" i="17"/>
  <c r="G72" i="17"/>
  <c r="D72" i="17"/>
  <c r="C72" i="17"/>
  <c r="G71" i="17"/>
  <c r="D71" i="17"/>
  <c r="C71" i="17"/>
  <c r="G70" i="17"/>
  <c r="D70" i="17"/>
  <c r="C70" i="17"/>
  <c r="G69" i="17"/>
  <c r="D69" i="17"/>
  <c r="C69" i="17"/>
  <c r="G68" i="17"/>
  <c r="D68" i="17"/>
  <c r="C68" i="17"/>
  <c r="G67" i="17"/>
  <c r="D67" i="17"/>
  <c r="C67" i="17"/>
  <c r="G66" i="17"/>
  <c r="D66" i="17"/>
  <c r="C66" i="17"/>
  <c r="G65" i="17"/>
  <c r="D65" i="17"/>
  <c r="C65" i="17"/>
  <c r="G64" i="17"/>
  <c r="D64" i="17"/>
  <c r="C64" i="17"/>
  <c r="G63" i="17"/>
  <c r="D63" i="17"/>
  <c r="C63" i="17"/>
  <c r="G62" i="17"/>
  <c r="D62" i="17"/>
  <c r="C62" i="17"/>
  <c r="G61" i="17"/>
  <c r="D61" i="17"/>
  <c r="C61" i="17"/>
  <c r="G60" i="17"/>
  <c r="D60" i="17"/>
  <c r="C60" i="17"/>
  <c r="G59" i="17"/>
  <c r="D59" i="17"/>
  <c r="C59" i="17"/>
  <c r="G58" i="17"/>
  <c r="D58" i="17"/>
  <c r="C58" i="17"/>
  <c r="G57" i="17"/>
  <c r="D57" i="17"/>
  <c r="C57" i="17"/>
  <c r="G56" i="17"/>
  <c r="D56" i="17"/>
  <c r="C56" i="17"/>
  <c r="G55" i="17"/>
  <c r="D55" i="17"/>
  <c r="C55" i="17"/>
  <c r="G54" i="17"/>
  <c r="D54" i="17"/>
  <c r="C54" i="17"/>
  <c r="G53" i="17"/>
  <c r="D53" i="17"/>
  <c r="C53" i="17"/>
  <c r="G52" i="17"/>
  <c r="D52" i="17"/>
  <c r="C52" i="17"/>
  <c r="G51" i="17"/>
  <c r="D51" i="17"/>
  <c r="C51" i="17"/>
  <c r="G50" i="17"/>
  <c r="D50" i="17"/>
  <c r="C50" i="17"/>
  <c r="G49" i="17"/>
  <c r="D49" i="17"/>
  <c r="C49" i="17"/>
  <c r="G48" i="17"/>
  <c r="D48" i="17"/>
  <c r="C48" i="17"/>
  <c r="G47" i="17"/>
  <c r="D47" i="17"/>
  <c r="C47" i="17"/>
  <c r="G46" i="17"/>
  <c r="D46" i="17"/>
  <c r="C46" i="17"/>
  <c r="G45" i="17"/>
  <c r="D45" i="17"/>
  <c r="C45" i="17"/>
  <c r="G44" i="17"/>
  <c r="D44" i="17"/>
  <c r="C44" i="17"/>
  <c r="G43" i="17"/>
  <c r="D43" i="17"/>
  <c r="C43" i="17"/>
  <c r="G42" i="17"/>
  <c r="D42" i="17"/>
  <c r="C42" i="17"/>
  <c r="G41" i="17"/>
  <c r="D41" i="17"/>
  <c r="C41" i="17"/>
  <c r="G40" i="17"/>
  <c r="D40" i="17"/>
  <c r="C40" i="17"/>
  <c r="G39" i="17"/>
  <c r="D39" i="17"/>
  <c r="C39" i="17"/>
  <c r="G38" i="17"/>
  <c r="D38" i="17"/>
  <c r="C38" i="17"/>
  <c r="G37" i="17"/>
  <c r="D37" i="17"/>
  <c r="C37" i="17"/>
  <c r="G36" i="17"/>
  <c r="D36" i="17"/>
  <c r="C36" i="17"/>
  <c r="G35" i="17"/>
  <c r="D35" i="17"/>
  <c r="C35" i="17"/>
  <c r="G34" i="17"/>
  <c r="D34" i="17"/>
  <c r="C34" i="17"/>
  <c r="G33" i="17"/>
  <c r="D33" i="17"/>
  <c r="C33" i="17"/>
  <c r="G32" i="17"/>
  <c r="D32" i="17"/>
  <c r="C32" i="17"/>
  <c r="G31" i="17"/>
  <c r="D31" i="17"/>
  <c r="C31" i="17"/>
  <c r="G30" i="17"/>
  <c r="D30" i="17"/>
  <c r="C30" i="17"/>
  <c r="G29" i="17"/>
  <c r="D29" i="17"/>
  <c r="C29" i="17"/>
  <c r="G28" i="17"/>
  <c r="D28" i="17"/>
  <c r="C28" i="17"/>
  <c r="G27" i="17"/>
  <c r="D27" i="17"/>
  <c r="C27" i="17"/>
  <c r="G26" i="17"/>
  <c r="D26" i="17"/>
  <c r="C26" i="17"/>
  <c r="G25" i="17"/>
  <c r="D25" i="17"/>
  <c r="C25" i="17"/>
  <c r="G24" i="17"/>
  <c r="D24" i="17"/>
  <c r="C24" i="17"/>
  <c r="G23" i="17"/>
  <c r="D23" i="17"/>
  <c r="C23" i="17"/>
  <c r="G22" i="17"/>
  <c r="D22" i="17"/>
  <c r="C22" i="17"/>
  <c r="G21" i="17"/>
  <c r="D21" i="17"/>
  <c r="C21" i="17"/>
  <c r="G20" i="17"/>
  <c r="D20" i="17"/>
  <c r="C20" i="17"/>
  <c r="G19" i="17"/>
  <c r="D19" i="17"/>
  <c r="C19" i="17"/>
  <c r="G18" i="17"/>
  <c r="D18" i="17"/>
  <c r="C18" i="17"/>
  <c r="G17" i="17"/>
  <c r="D17" i="17"/>
  <c r="C17" i="17"/>
  <c r="G16" i="17"/>
  <c r="D16" i="17"/>
  <c r="C16" i="17"/>
  <c r="G15" i="17"/>
  <c r="D15" i="17"/>
  <c r="C15" i="17"/>
  <c r="G14" i="17"/>
  <c r="D14" i="17"/>
  <c r="C14" i="17"/>
  <c r="G13" i="17"/>
  <c r="D13" i="17"/>
  <c r="C13" i="17"/>
  <c r="G12" i="17"/>
  <c r="D12" i="17"/>
  <c r="C12" i="17"/>
  <c r="G11" i="17"/>
  <c r="D11" i="17"/>
  <c r="C11" i="17"/>
  <c r="G10" i="17"/>
  <c r="D10" i="17"/>
  <c r="C10" i="17"/>
  <c r="G9" i="17"/>
  <c r="D9" i="17"/>
  <c r="C9" i="17"/>
  <c r="G8" i="17"/>
  <c r="D8" i="17"/>
  <c r="C8" i="17"/>
  <c r="G7" i="17"/>
  <c r="D7" i="17"/>
  <c r="C7" i="17"/>
  <c r="J6" i="17"/>
  <c r="G6" i="17"/>
  <c r="D6" i="17"/>
  <c r="C6" i="17"/>
  <c r="J5" i="17"/>
  <c r="J8" i="17" s="1"/>
  <c r="G5" i="17"/>
  <c r="D5" i="17"/>
  <c r="C5" i="17"/>
  <c r="G4" i="17"/>
  <c r="D4" i="17"/>
  <c r="C4" i="17"/>
  <c r="J3" i="17"/>
  <c r="G3" i="17"/>
  <c r="D3" i="17"/>
  <c r="C3" i="17"/>
  <c r="J2" i="17"/>
  <c r="G2" i="17"/>
  <c r="D2" i="17"/>
  <c r="C2" i="17"/>
  <c r="J1" i="17"/>
  <c r="J7" i="17" l="1"/>
  <c r="B5" i="20"/>
  <c r="C2" i="20"/>
  <c r="J4" i="19"/>
  <c r="J15" i="19" s="1"/>
  <c r="J16" i="19" s="1"/>
  <c r="J7" i="19"/>
  <c r="J9" i="19"/>
  <c r="J4" i="18"/>
  <c r="J7" i="18"/>
  <c r="J4" i="17"/>
  <c r="J15" i="17" s="1"/>
  <c r="J16" i="17" s="1"/>
  <c r="J9" i="17"/>
  <c r="I1" i="13"/>
  <c r="I2" i="13" s="1"/>
  <c r="I5" i="13" s="1"/>
  <c r="J15" i="18" l="1"/>
  <c r="J16" i="18" s="1"/>
  <c r="E367" i="17"/>
  <c r="F367" i="17" s="1"/>
  <c r="E363" i="17"/>
  <c r="F363" i="17" s="1"/>
  <c r="E359" i="17"/>
  <c r="F359" i="17" s="1"/>
  <c r="E355" i="17"/>
  <c r="F355" i="17" s="1"/>
  <c r="E351" i="17"/>
  <c r="F351" i="17" s="1"/>
  <c r="E347" i="17"/>
  <c r="F347" i="17" s="1"/>
  <c r="E343" i="17"/>
  <c r="F343" i="17" s="1"/>
  <c r="E339" i="17"/>
  <c r="F339" i="17" s="1"/>
  <c r="E335" i="17"/>
  <c r="F335" i="17" s="1"/>
  <c r="E331" i="17"/>
  <c r="F331" i="17" s="1"/>
  <c r="E327" i="17"/>
  <c r="F327" i="17" s="1"/>
  <c r="E323" i="17"/>
  <c r="F323" i="17" s="1"/>
  <c r="E319" i="17"/>
  <c r="F319" i="17" s="1"/>
  <c r="E315" i="17"/>
  <c r="F315" i="17" s="1"/>
  <c r="E311" i="17"/>
  <c r="F311" i="17" s="1"/>
  <c r="E307" i="17"/>
  <c r="F307" i="17" s="1"/>
  <c r="E303" i="17"/>
  <c r="F303" i="17" s="1"/>
  <c r="E299" i="17"/>
  <c r="F299" i="17" s="1"/>
  <c r="E295" i="17"/>
  <c r="F295" i="17" s="1"/>
  <c r="E291" i="17"/>
  <c r="F291" i="17" s="1"/>
  <c r="E287" i="17"/>
  <c r="F287" i="17" s="1"/>
  <c r="E283" i="17"/>
  <c r="F283" i="17" s="1"/>
  <c r="E279" i="17"/>
  <c r="F279" i="17" s="1"/>
  <c r="E275" i="17"/>
  <c r="F275" i="17" s="1"/>
  <c r="E271" i="17"/>
  <c r="F271" i="17" s="1"/>
  <c r="E267" i="17"/>
  <c r="F267" i="17" s="1"/>
  <c r="E263" i="17"/>
  <c r="F263" i="17" s="1"/>
  <c r="E259" i="17"/>
  <c r="F259" i="17" s="1"/>
  <c r="E255" i="17"/>
  <c r="F255" i="17" s="1"/>
  <c r="E251" i="17"/>
  <c r="F251" i="17" s="1"/>
  <c r="E247" i="17"/>
  <c r="F247" i="17" s="1"/>
  <c r="E243" i="17"/>
  <c r="F243" i="17" s="1"/>
  <c r="E239" i="17"/>
  <c r="F239" i="17" s="1"/>
  <c r="E235" i="17"/>
  <c r="F235" i="17" s="1"/>
  <c r="E231" i="17"/>
  <c r="F231" i="17" s="1"/>
  <c r="E227" i="17"/>
  <c r="F227" i="17" s="1"/>
  <c r="E365" i="17"/>
  <c r="F365" i="17" s="1"/>
  <c r="E357" i="17"/>
  <c r="F357" i="17" s="1"/>
  <c r="E349" i="17"/>
  <c r="F349" i="17" s="1"/>
  <c r="E341" i="17"/>
  <c r="F341" i="17" s="1"/>
  <c r="E333" i="17"/>
  <c r="F333" i="17" s="1"/>
  <c r="E325" i="17"/>
  <c r="F325" i="17" s="1"/>
  <c r="E317" i="17"/>
  <c r="F317" i="17" s="1"/>
  <c r="E309" i="17"/>
  <c r="F309" i="17" s="1"/>
  <c r="E301" i="17"/>
  <c r="F301" i="17" s="1"/>
  <c r="E293" i="17"/>
  <c r="F293" i="17" s="1"/>
  <c r="E285" i="17"/>
  <c r="F285" i="17" s="1"/>
  <c r="E277" i="17"/>
  <c r="F277" i="17" s="1"/>
  <c r="E269" i="17"/>
  <c r="F269" i="17" s="1"/>
  <c r="E261" i="17"/>
  <c r="F261" i="17" s="1"/>
  <c r="E253" i="17"/>
  <c r="F253" i="17" s="1"/>
  <c r="E245" i="17"/>
  <c r="F245" i="17" s="1"/>
  <c r="E237" i="17"/>
  <c r="F237" i="17" s="1"/>
  <c r="E229" i="17"/>
  <c r="F229" i="17" s="1"/>
  <c r="E223" i="17"/>
  <c r="F223" i="17" s="1"/>
  <c r="E219" i="17"/>
  <c r="F219" i="17" s="1"/>
  <c r="E215" i="17"/>
  <c r="F215" i="17" s="1"/>
  <c r="E211" i="17"/>
  <c r="F211" i="17" s="1"/>
  <c r="E207" i="17"/>
  <c r="F207" i="17" s="1"/>
  <c r="E203" i="17"/>
  <c r="F203" i="17" s="1"/>
  <c r="E199" i="17"/>
  <c r="F199" i="17" s="1"/>
  <c r="E195" i="17"/>
  <c r="F195" i="17" s="1"/>
  <c r="E191" i="17"/>
  <c r="F191" i="17" s="1"/>
  <c r="E187" i="17"/>
  <c r="F187" i="17" s="1"/>
  <c r="E183" i="17"/>
  <c r="F183" i="17" s="1"/>
  <c r="E179" i="17"/>
  <c r="F179" i="17" s="1"/>
  <c r="E175" i="17"/>
  <c r="F175" i="17" s="1"/>
  <c r="E171" i="17"/>
  <c r="F171" i="17" s="1"/>
  <c r="E167" i="17"/>
  <c r="F167" i="17" s="1"/>
  <c r="E163" i="17"/>
  <c r="F163" i="17" s="1"/>
  <c r="E159" i="17"/>
  <c r="F159" i="17" s="1"/>
  <c r="E155" i="17"/>
  <c r="F155" i="17" s="1"/>
  <c r="E151" i="17"/>
  <c r="F151" i="17" s="1"/>
  <c r="E147" i="17"/>
  <c r="F147" i="17" s="1"/>
  <c r="E143" i="17"/>
  <c r="F143" i="17" s="1"/>
  <c r="E139" i="17"/>
  <c r="F139" i="17" s="1"/>
  <c r="E135" i="17"/>
  <c r="F135" i="17" s="1"/>
  <c r="E131" i="17"/>
  <c r="F131" i="17" s="1"/>
  <c r="E127" i="17"/>
  <c r="F127" i="17" s="1"/>
  <c r="E123" i="17"/>
  <c r="F123" i="17" s="1"/>
  <c r="E119" i="17"/>
  <c r="F119" i="17" s="1"/>
  <c r="E115" i="17"/>
  <c r="F115" i="17" s="1"/>
  <c r="E111" i="17"/>
  <c r="F111" i="17" s="1"/>
  <c r="E107" i="17"/>
  <c r="F107" i="17" s="1"/>
  <c r="E103" i="17"/>
  <c r="F103" i="17" s="1"/>
  <c r="E370" i="17"/>
  <c r="F370" i="17" s="1"/>
  <c r="E364" i="17"/>
  <c r="F364" i="17" s="1"/>
  <c r="E362" i="17"/>
  <c r="F362" i="17" s="1"/>
  <c r="E356" i="17"/>
  <c r="F356" i="17" s="1"/>
  <c r="E354" i="17"/>
  <c r="F354" i="17" s="1"/>
  <c r="E348" i="17"/>
  <c r="F348" i="17" s="1"/>
  <c r="E346" i="17"/>
  <c r="F346" i="17" s="1"/>
  <c r="E340" i="17"/>
  <c r="F340" i="17" s="1"/>
  <c r="E338" i="17"/>
  <c r="F338" i="17" s="1"/>
  <c r="E332" i="17"/>
  <c r="F332" i="17" s="1"/>
  <c r="E330" i="17"/>
  <c r="F330" i="17" s="1"/>
  <c r="E324" i="17"/>
  <c r="F324" i="17" s="1"/>
  <c r="E322" i="17"/>
  <c r="F322" i="17" s="1"/>
  <c r="E316" i="17"/>
  <c r="F316" i="17" s="1"/>
  <c r="E314" i="17"/>
  <c r="F314" i="17" s="1"/>
  <c r="E308" i="17"/>
  <c r="F308" i="17" s="1"/>
  <c r="E306" i="17"/>
  <c r="F306" i="17" s="1"/>
  <c r="E300" i="17"/>
  <c r="F300" i="17" s="1"/>
  <c r="E298" i="17"/>
  <c r="F298" i="17" s="1"/>
  <c r="E292" i="17"/>
  <c r="F292" i="17" s="1"/>
  <c r="E290" i="17"/>
  <c r="F290" i="17" s="1"/>
  <c r="E284" i="17"/>
  <c r="F284" i="17" s="1"/>
  <c r="E282" i="17"/>
  <c r="F282" i="17" s="1"/>
  <c r="E276" i="17"/>
  <c r="F276" i="17" s="1"/>
  <c r="E274" i="17"/>
  <c r="F274" i="17" s="1"/>
  <c r="E268" i="17"/>
  <c r="F268" i="17" s="1"/>
  <c r="E266" i="17"/>
  <c r="F266" i="17" s="1"/>
  <c r="E260" i="17"/>
  <c r="F260" i="17" s="1"/>
  <c r="E258" i="17"/>
  <c r="F258" i="17" s="1"/>
  <c r="E252" i="17"/>
  <c r="F252" i="17" s="1"/>
  <c r="E250" i="17"/>
  <c r="F250" i="17" s="1"/>
  <c r="E244" i="17"/>
  <c r="F244" i="17" s="1"/>
  <c r="E242" i="17"/>
  <c r="F242" i="17" s="1"/>
  <c r="E236" i="17"/>
  <c r="F236" i="17" s="1"/>
  <c r="E234" i="17"/>
  <c r="F234" i="17" s="1"/>
  <c r="E228" i="17"/>
  <c r="F228" i="17" s="1"/>
  <c r="E226" i="17"/>
  <c r="F226" i="17" s="1"/>
  <c r="E222" i="17"/>
  <c r="F222" i="17" s="1"/>
  <c r="E218" i="17"/>
  <c r="F218" i="17" s="1"/>
  <c r="E214" i="17"/>
  <c r="F214" i="17" s="1"/>
  <c r="E210" i="17"/>
  <c r="F210" i="17" s="1"/>
  <c r="E206" i="17"/>
  <c r="F206" i="17" s="1"/>
  <c r="E202" i="17"/>
  <c r="F202" i="17" s="1"/>
  <c r="E198" i="17"/>
  <c r="F198" i="17" s="1"/>
  <c r="E194" i="17"/>
  <c r="F194" i="17" s="1"/>
  <c r="E190" i="17"/>
  <c r="F190" i="17" s="1"/>
  <c r="E186" i="17"/>
  <c r="F186" i="17" s="1"/>
  <c r="E182" i="17"/>
  <c r="F182" i="17" s="1"/>
  <c r="E178" i="17"/>
  <c r="F178" i="17" s="1"/>
  <c r="E174" i="17"/>
  <c r="F174" i="17" s="1"/>
  <c r="E170" i="17"/>
  <c r="F170" i="17" s="1"/>
  <c r="E166" i="17"/>
  <c r="F166" i="17" s="1"/>
  <c r="E162" i="17"/>
  <c r="F162" i="17" s="1"/>
  <c r="E158" i="17"/>
  <c r="F158" i="17" s="1"/>
  <c r="E154" i="17"/>
  <c r="F154" i="17" s="1"/>
  <c r="E150" i="17"/>
  <c r="F150" i="17" s="1"/>
  <c r="E146" i="17"/>
  <c r="F146" i="17" s="1"/>
  <c r="E142" i="17"/>
  <c r="F142" i="17" s="1"/>
  <c r="E138" i="17"/>
  <c r="F138" i="17" s="1"/>
  <c r="E134" i="17"/>
  <c r="F134" i="17" s="1"/>
  <c r="E130" i="17"/>
  <c r="F130" i="17" s="1"/>
  <c r="E126" i="17"/>
  <c r="F126" i="17" s="1"/>
  <c r="E122" i="17"/>
  <c r="F122" i="17" s="1"/>
  <c r="E118" i="17"/>
  <c r="F118" i="17" s="1"/>
  <c r="E114" i="17"/>
  <c r="F114" i="17" s="1"/>
  <c r="E110" i="17"/>
  <c r="F110" i="17" s="1"/>
  <c r="E106" i="17"/>
  <c r="F106" i="17" s="1"/>
  <c r="E102" i="17"/>
  <c r="F102" i="17" s="1"/>
  <c r="E98" i="17"/>
  <c r="F98" i="17" s="1"/>
  <c r="E94" i="17"/>
  <c r="F94" i="17" s="1"/>
  <c r="E90" i="17"/>
  <c r="F90" i="17" s="1"/>
  <c r="E86" i="17"/>
  <c r="F86" i="17" s="1"/>
  <c r="E82" i="17"/>
  <c r="F82" i="17" s="1"/>
  <c r="E78" i="17"/>
  <c r="F78" i="17" s="1"/>
  <c r="E74" i="17"/>
  <c r="F74" i="17" s="1"/>
  <c r="E70" i="17"/>
  <c r="F70" i="17" s="1"/>
  <c r="E66" i="17"/>
  <c r="F66" i="17" s="1"/>
  <c r="E62" i="17"/>
  <c r="F62" i="17" s="1"/>
  <c r="E58" i="17"/>
  <c r="F58" i="17" s="1"/>
  <c r="E54" i="17"/>
  <c r="F54" i="17" s="1"/>
  <c r="E50" i="17"/>
  <c r="F50" i="17" s="1"/>
  <c r="E46" i="17"/>
  <c r="F46" i="17" s="1"/>
  <c r="E42" i="17"/>
  <c r="F42" i="17" s="1"/>
  <c r="E38" i="17"/>
  <c r="F38" i="17" s="1"/>
  <c r="E34" i="17"/>
  <c r="F34" i="17" s="1"/>
  <c r="E30" i="17"/>
  <c r="F30" i="17" s="1"/>
  <c r="E26" i="17"/>
  <c r="F26" i="17" s="1"/>
  <c r="E22" i="17"/>
  <c r="F22" i="17" s="1"/>
  <c r="E18" i="17"/>
  <c r="F18" i="17" s="1"/>
  <c r="E16" i="17"/>
  <c r="F16" i="17" s="1"/>
  <c r="E14" i="17"/>
  <c r="F14" i="17" s="1"/>
  <c r="E9" i="17"/>
  <c r="F9" i="17" s="1"/>
  <c r="E7" i="17"/>
  <c r="F7" i="17" s="1"/>
  <c r="E5" i="17"/>
  <c r="F5" i="17" s="1"/>
  <c r="E3" i="17"/>
  <c r="F3" i="17" s="1"/>
  <c r="E369" i="17"/>
  <c r="F369" i="17" s="1"/>
  <c r="E353" i="17"/>
  <c r="F353" i="17" s="1"/>
  <c r="E337" i="17"/>
  <c r="F337" i="17" s="1"/>
  <c r="E321" i="17"/>
  <c r="F321" i="17" s="1"/>
  <c r="E305" i="17"/>
  <c r="F305" i="17" s="1"/>
  <c r="E289" i="17"/>
  <c r="F289" i="17" s="1"/>
  <c r="E273" i="17"/>
  <c r="F273" i="17" s="1"/>
  <c r="E257" i="17"/>
  <c r="F257" i="17" s="1"/>
  <c r="E241" i="17"/>
  <c r="F241" i="17" s="1"/>
  <c r="E225" i="17"/>
  <c r="F225" i="17" s="1"/>
  <c r="E221" i="17"/>
  <c r="F221" i="17" s="1"/>
  <c r="E217" i="17"/>
  <c r="F217" i="17" s="1"/>
  <c r="E213" i="17"/>
  <c r="F213" i="17" s="1"/>
  <c r="E209" i="17"/>
  <c r="F209" i="17" s="1"/>
  <c r="E205" i="17"/>
  <c r="F205" i="17" s="1"/>
  <c r="E201" i="17"/>
  <c r="F201" i="17" s="1"/>
  <c r="E197" i="17"/>
  <c r="F197" i="17" s="1"/>
  <c r="E193" i="17"/>
  <c r="F193" i="17" s="1"/>
  <c r="E189" i="17"/>
  <c r="F189" i="17" s="1"/>
  <c r="E185" i="17"/>
  <c r="F185" i="17" s="1"/>
  <c r="E181" i="17"/>
  <c r="F181" i="17" s="1"/>
  <c r="E177" i="17"/>
  <c r="F177" i="17" s="1"/>
  <c r="E173" i="17"/>
  <c r="F173" i="17" s="1"/>
  <c r="E169" i="17"/>
  <c r="F169" i="17" s="1"/>
  <c r="E165" i="17"/>
  <c r="F165" i="17" s="1"/>
  <c r="E161" i="17"/>
  <c r="F161" i="17" s="1"/>
  <c r="E157" i="17"/>
  <c r="F157" i="17" s="1"/>
  <c r="E153" i="17"/>
  <c r="F153" i="17" s="1"/>
  <c r="E149" i="17"/>
  <c r="F149" i="17" s="1"/>
  <c r="E145" i="17"/>
  <c r="F145" i="17" s="1"/>
  <c r="E141" i="17"/>
  <c r="F141" i="17" s="1"/>
  <c r="E137" i="17"/>
  <c r="F137" i="17" s="1"/>
  <c r="E133" i="17"/>
  <c r="F133" i="17" s="1"/>
  <c r="E129" i="17"/>
  <c r="F129" i="17" s="1"/>
  <c r="E125" i="17"/>
  <c r="F125" i="17" s="1"/>
  <c r="E121" i="17"/>
  <c r="F121" i="17" s="1"/>
  <c r="E117" i="17"/>
  <c r="F117" i="17" s="1"/>
  <c r="E113" i="17"/>
  <c r="F113" i="17" s="1"/>
  <c r="E109" i="17"/>
  <c r="F109" i="17" s="1"/>
  <c r="E105" i="17"/>
  <c r="F105" i="17" s="1"/>
  <c r="E101" i="17"/>
  <c r="F101" i="17" s="1"/>
  <c r="E95" i="17"/>
  <c r="F95" i="17" s="1"/>
  <c r="E93" i="17"/>
  <c r="F93" i="17" s="1"/>
  <c r="E87" i="17"/>
  <c r="F87" i="17" s="1"/>
  <c r="E85" i="17"/>
  <c r="F85" i="17" s="1"/>
  <c r="E79" i="17"/>
  <c r="F79" i="17" s="1"/>
  <c r="E77" i="17"/>
  <c r="F77" i="17" s="1"/>
  <c r="E71" i="17"/>
  <c r="F71" i="17" s="1"/>
  <c r="E69" i="17"/>
  <c r="F69" i="17" s="1"/>
  <c r="E63" i="17"/>
  <c r="F63" i="17" s="1"/>
  <c r="E61" i="17"/>
  <c r="F61" i="17" s="1"/>
  <c r="E55" i="17"/>
  <c r="F55" i="17" s="1"/>
  <c r="E53" i="17"/>
  <c r="F53" i="17" s="1"/>
  <c r="E47" i="17"/>
  <c r="F47" i="17" s="1"/>
  <c r="E45" i="17"/>
  <c r="F45" i="17" s="1"/>
  <c r="E39" i="17"/>
  <c r="F39" i="17" s="1"/>
  <c r="E37" i="17"/>
  <c r="F37" i="17" s="1"/>
  <c r="E31" i="17"/>
  <c r="F31" i="17" s="1"/>
  <c r="E29" i="17"/>
  <c r="F29" i="17" s="1"/>
  <c r="E23" i="17"/>
  <c r="F23" i="17" s="1"/>
  <c r="E21" i="17"/>
  <c r="F21" i="17" s="1"/>
  <c r="E17" i="17"/>
  <c r="F17" i="17" s="1"/>
  <c r="E13" i="17"/>
  <c r="F13" i="17" s="1"/>
  <c r="E4" i="17"/>
  <c r="F4" i="17" s="1"/>
  <c r="E344" i="17"/>
  <c r="F344" i="17" s="1"/>
  <c r="E312" i="17"/>
  <c r="F312" i="17" s="1"/>
  <c r="E310" i="17"/>
  <c r="F310" i="17" s="1"/>
  <c r="E296" i="17"/>
  <c r="F296" i="17" s="1"/>
  <c r="E294" i="17"/>
  <c r="F294" i="17" s="1"/>
  <c r="E280" i="17"/>
  <c r="F280" i="17" s="1"/>
  <c r="E278" i="17"/>
  <c r="F278" i="17" s="1"/>
  <c r="E232" i="17"/>
  <c r="F232" i="17" s="1"/>
  <c r="E230" i="17"/>
  <c r="F230" i="17" s="1"/>
  <c r="E10" i="17"/>
  <c r="F10" i="17" s="1"/>
  <c r="E368" i="17"/>
  <c r="F368" i="17" s="1"/>
  <c r="E366" i="17"/>
  <c r="F366" i="17" s="1"/>
  <c r="E352" i="17"/>
  <c r="F352" i="17" s="1"/>
  <c r="E350" i="17"/>
  <c r="F350" i="17" s="1"/>
  <c r="E336" i="17"/>
  <c r="F336" i="17" s="1"/>
  <c r="E334" i="17"/>
  <c r="F334" i="17" s="1"/>
  <c r="E320" i="17"/>
  <c r="F320" i="17" s="1"/>
  <c r="E318" i="17"/>
  <c r="F318" i="17" s="1"/>
  <c r="E304" i="17"/>
  <c r="F304" i="17" s="1"/>
  <c r="E302" i="17"/>
  <c r="F302" i="17" s="1"/>
  <c r="E288" i="17"/>
  <c r="F288" i="17" s="1"/>
  <c r="E286" i="17"/>
  <c r="F286" i="17" s="1"/>
  <c r="E272" i="17"/>
  <c r="F272" i="17" s="1"/>
  <c r="E270" i="17"/>
  <c r="F270" i="17" s="1"/>
  <c r="E256" i="17"/>
  <c r="F256" i="17" s="1"/>
  <c r="E254" i="17"/>
  <c r="F254" i="17" s="1"/>
  <c r="E240" i="17"/>
  <c r="F240" i="17" s="1"/>
  <c r="E238" i="17"/>
  <c r="F238" i="17" s="1"/>
  <c r="E224" i="17"/>
  <c r="F224" i="17" s="1"/>
  <c r="E220" i="17"/>
  <c r="F220" i="17" s="1"/>
  <c r="E216" i="17"/>
  <c r="F216" i="17" s="1"/>
  <c r="E212" i="17"/>
  <c r="F212" i="17" s="1"/>
  <c r="E208" i="17"/>
  <c r="F208" i="17" s="1"/>
  <c r="E204" i="17"/>
  <c r="F204" i="17" s="1"/>
  <c r="E200" i="17"/>
  <c r="F200" i="17" s="1"/>
  <c r="E196" i="17"/>
  <c r="F196" i="17" s="1"/>
  <c r="E192" i="17"/>
  <c r="F192" i="17" s="1"/>
  <c r="E188" i="17"/>
  <c r="F188" i="17" s="1"/>
  <c r="E184" i="17"/>
  <c r="F184" i="17" s="1"/>
  <c r="E180" i="17"/>
  <c r="F180" i="17" s="1"/>
  <c r="E176" i="17"/>
  <c r="F176" i="17" s="1"/>
  <c r="E172" i="17"/>
  <c r="F172" i="17" s="1"/>
  <c r="E168" i="17"/>
  <c r="F168" i="17" s="1"/>
  <c r="E164" i="17"/>
  <c r="F164" i="17" s="1"/>
  <c r="E160" i="17"/>
  <c r="F160" i="17" s="1"/>
  <c r="E156" i="17"/>
  <c r="F156" i="17" s="1"/>
  <c r="E152" i="17"/>
  <c r="F152" i="17" s="1"/>
  <c r="E148" i="17"/>
  <c r="F148" i="17" s="1"/>
  <c r="E144" i="17"/>
  <c r="F144" i="17" s="1"/>
  <c r="E140" i="17"/>
  <c r="F140" i="17" s="1"/>
  <c r="E136" i="17"/>
  <c r="F136" i="17" s="1"/>
  <c r="E132" i="17"/>
  <c r="F132" i="17" s="1"/>
  <c r="E128" i="17"/>
  <c r="F128" i="17" s="1"/>
  <c r="E124" i="17"/>
  <c r="F124" i="17" s="1"/>
  <c r="E120" i="17"/>
  <c r="F120" i="17" s="1"/>
  <c r="E116" i="17"/>
  <c r="F116" i="17" s="1"/>
  <c r="E112" i="17"/>
  <c r="F112" i="17" s="1"/>
  <c r="E108" i="17"/>
  <c r="F108" i="17" s="1"/>
  <c r="E104" i="17"/>
  <c r="F104" i="17" s="1"/>
  <c r="E100" i="17"/>
  <c r="F100" i="17" s="1"/>
  <c r="E92" i="17"/>
  <c r="F92" i="17" s="1"/>
  <c r="E84" i="17"/>
  <c r="F84" i="17" s="1"/>
  <c r="E76" i="17"/>
  <c r="F76" i="17" s="1"/>
  <c r="E68" i="17"/>
  <c r="F68" i="17" s="1"/>
  <c r="E60" i="17"/>
  <c r="F60" i="17" s="1"/>
  <c r="E52" i="17"/>
  <c r="F52" i="17" s="1"/>
  <c r="E44" i="17"/>
  <c r="F44" i="17" s="1"/>
  <c r="E36" i="17"/>
  <c r="F36" i="17" s="1"/>
  <c r="E28" i="17"/>
  <c r="F28" i="17" s="1"/>
  <c r="E20" i="17"/>
  <c r="F20" i="17" s="1"/>
  <c r="E12" i="17"/>
  <c r="F12" i="17" s="1"/>
  <c r="E6" i="17"/>
  <c r="F6" i="17" s="1"/>
  <c r="E361" i="17"/>
  <c r="F361" i="17" s="1"/>
  <c r="E345" i="17"/>
  <c r="F345" i="17" s="1"/>
  <c r="E329" i="17"/>
  <c r="F329" i="17" s="1"/>
  <c r="E313" i="17"/>
  <c r="F313" i="17" s="1"/>
  <c r="E297" i="17"/>
  <c r="F297" i="17" s="1"/>
  <c r="E281" i="17"/>
  <c r="F281" i="17" s="1"/>
  <c r="E265" i="17"/>
  <c r="F265" i="17" s="1"/>
  <c r="E249" i="17"/>
  <c r="F249" i="17" s="1"/>
  <c r="E233" i="17"/>
  <c r="F233" i="17" s="1"/>
  <c r="E99" i="17"/>
  <c r="F99" i="17" s="1"/>
  <c r="E97" i="17"/>
  <c r="F97" i="17" s="1"/>
  <c r="E91" i="17"/>
  <c r="F91" i="17" s="1"/>
  <c r="E89" i="17"/>
  <c r="F89" i="17" s="1"/>
  <c r="E83" i="17"/>
  <c r="F83" i="17" s="1"/>
  <c r="E81" i="17"/>
  <c r="F81" i="17" s="1"/>
  <c r="E75" i="17"/>
  <c r="F75" i="17" s="1"/>
  <c r="E73" i="17"/>
  <c r="F73" i="17" s="1"/>
  <c r="E67" i="17"/>
  <c r="F67" i="17" s="1"/>
  <c r="E65" i="17"/>
  <c r="F65" i="17" s="1"/>
  <c r="E59" i="17"/>
  <c r="F59" i="17" s="1"/>
  <c r="E57" i="17"/>
  <c r="F57" i="17" s="1"/>
  <c r="E51" i="17"/>
  <c r="F51" i="17" s="1"/>
  <c r="E49" i="17"/>
  <c r="F49" i="17" s="1"/>
  <c r="E43" i="17"/>
  <c r="F43" i="17" s="1"/>
  <c r="E41" i="17"/>
  <c r="F41" i="17" s="1"/>
  <c r="E35" i="17"/>
  <c r="F35" i="17" s="1"/>
  <c r="E33" i="17"/>
  <c r="F33" i="17" s="1"/>
  <c r="E27" i="17"/>
  <c r="F27" i="17" s="1"/>
  <c r="E25" i="17"/>
  <c r="F25" i="17" s="1"/>
  <c r="E19" i="17"/>
  <c r="F19" i="17" s="1"/>
  <c r="E11" i="17"/>
  <c r="F11" i="17" s="1"/>
  <c r="E8" i="17"/>
  <c r="F8" i="17" s="1"/>
  <c r="E360" i="17"/>
  <c r="F360" i="17" s="1"/>
  <c r="E358" i="17"/>
  <c r="F358" i="17" s="1"/>
  <c r="E342" i="17"/>
  <c r="F342" i="17" s="1"/>
  <c r="E328" i="17"/>
  <c r="F328" i="17" s="1"/>
  <c r="E326" i="17"/>
  <c r="F326" i="17" s="1"/>
  <c r="E264" i="17"/>
  <c r="F264" i="17" s="1"/>
  <c r="E262" i="17"/>
  <c r="F262" i="17" s="1"/>
  <c r="E248" i="17"/>
  <c r="F248" i="17" s="1"/>
  <c r="E246" i="17"/>
  <c r="F246" i="17" s="1"/>
  <c r="E96" i="17"/>
  <c r="F96" i="17" s="1"/>
  <c r="E88" i="17"/>
  <c r="F88" i="17" s="1"/>
  <c r="E80" i="17"/>
  <c r="F80" i="17" s="1"/>
  <c r="E72" i="17"/>
  <c r="F72" i="17" s="1"/>
  <c r="E64" i="17"/>
  <c r="F64" i="17" s="1"/>
  <c r="E56" i="17"/>
  <c r="F56" i="17" s="1"/>
  <c r="E48" i="17"/>
  <c r="F48" i="17" s="1"/>
  <c r="E40" i="17"/>
  <c r="F40" i="17" s="1"/>
  <c r="E32" i="17"/>
  <c r="F32" i="17" s="1"/>
  <c r="E24" i="17"/>
  <c r="F24" i="17" s="1"/>
  <c r="E15" i="17"/>
  <c r="F15" i="17" s="1"/>
  <c r="F2" i="17"/>
  <c r="J14" i="17" l="1"/>
  <c r="J17" i="17" l="1"/>
  <c r="B9" i="20"/>
  <c r="C9" i="20" l="1"/>
  <c r="C3" i="20" l="1"/>
  <c r="E216" i="18"/>
  <c r="F216" i="18" s="1"/>
  <c r="E176" i="18"/>
  <c r="F176" i="18" s="1"/>
  <c r="E220" i="18"/>
  <c r="F220" i="18" s="1"/>
  <c r="E364" i="18"/>
  <c r="F364" i="18" s="1"/>
  <c r="E348" i="18"/>
  <c r="F348" i="18" s="1"/>
  <c r="E332" i="18"/>
  <c r="F332" i="18" s="1"/>
  <c r="E316" i="18"/>
  <c r="F316" i="18" s="1"/>
  <c r="E363" i="18"/>
  <c r="F363" i="18" s="1"/>
  <c r="E347" i="18"/>
  <c r="F347" i="18" s="1"/>
  <c r="E331" i="18"/>
  <c r="F331" i="18" s="1"/>
  <c r="E315" i="18"/>
  <c r="F315" i="18" s="1"/>
  <c r="E299" i="18"/>
  <c r="F299" i="18" s="1"/>
  <c r="E283" i="18"/>
  <c r="F283" i="18" s="1"/>
  <c r="E267" i="18"/>
  <c r="F267" i="18" s="1"/>
  <c r="E251" i="18"/>
  <c r="F251" i="18" s="1"/>
  <c r="E235" i="18"/>
  <c r="F235" i="18" s="1"/>
  <c r="E219" i="18"/>
  <c r="F219" i="18" s="1"/>
  <c r="E203" i="18"/>
  <c r="F203" i="18" s="1"/>
  <c r="E358" i="18"/>
  <c r="F358" i="18" s="1"/>
  <c r="E342" i="18"/>
  <c r="F342" i="18" s="1"/>
  <c r="E326" i="18"/>
  <c r="F326" i="18" s="1"/>
  <c r="E310" i="18"/>
  <c r="F310" i="18" s="1"/>
  <c r="E294" i="18"/>
  <c r="F294" i="18" s="1"/>
  <c r="E278" i="18"/>
  <c r="F278" i="18" s="1"/>
  <c r="E262" i="18"/>
  <c r="F262" i="18" s="1"/>
  <c r="E246" i="18"/>
  <c r="F246" i="18" s="1"/>
  <c r="E230" i="18"/>
  <c r="F230" i="18" s="1"/>
  <c r="E353" i="18"/>
  <c r="F353" i="18" s="1"/>
  <c r="E321" i="18"/>
  <c r="F321" i="18" s="1"/>
  <c r="E297" i="18"/>
  <c r="F297" i="18" s="1"/>
  <c r="E281" i="18"/>
  <c r="F281" i="18" s="1"/>
  <c r="E265" i="18"/>
  <c r="F265" i="18" s="1"/>
  <c r="E249" i="18"/>
  <c r="F249" i="18" s="1"/>
  <c r="E233" i="18"/>
  <c r="F233" i="18" s="1"/>
  <c r="E209" i="18"/>
  <c r="F209" i="18" s="1"/>
  <c r="E189" i="18"/>
  <c r="F189" i="18" s="1"/>
  <c r="E173" i="18"/>
  <c r="F173" i="18" s="1"/>
  <c r="E157" i="18"/>
  <c r="F157" i="18" s="1"/>
  <c r="E292" i="18"/>
  <c r="F292" i="18" s="1"/>
  <c r="E276" i="18"/>
  <c r="F276" i="18" s="1"/>
  <c r="E260" i="18"/>
  <c r="F260" i="18" s="1"/>
  <c r="E244" i="18"/>
  <c r="F244" i="18" s="1"/>
  <c r="E228" i="18"/>
  <c r="F228" i="18" s="1"/>
  <c r="E357" i="18"/>
  <c r="F357" i="18" s="1"/>
  <c r="E325" i="18"/>
  <c r="F325" i="18" s="1"/>
  <c r="E213" i="18"/>
  <c r="F213" i="18" s="1"/>
  <c r="E175" i="18"/>
  <c r="F175" i="18" s="1"/>
  <c r="E150" i="18"/>
  <c r="F150" i="18" s="1"/>
  <c r="E134" i="18"/>
  <c r="F134" i="18" s="1"/>
  <c r="E118" i="18"/>
  <c r="F118" i="18" s="1"/>
  <c r="E102" i="18"/>
  <c r="F102" i="18" s="1"/>
  <c r="E86" i="18"/>
  <c r="F86" i="18" s="1"/>
  <c r="E70" i="18"/>
  <c r="F70" i="18" s="1"/>
  <c r="E54" i="18"/>
  <c r="F54" i="18" s="1"/>
  <c r="E206" i="18"/>
  <c r="F206" i="18" s="1"/>
  <c r="E188" i="18"/>
  <c r="F188" i="18" s="1"/>
  <c r="E172" i="18"/>
  <c r="F172" i="18" s="1"/>
  <c r="E153" i="18"/>
  <c r="F153" i="18" s="1"/>
  <c r="E137" i="18"/>
  <c r="F137" i="18" s="1"/>
  <c r="E121" i="18"/>
  <c r="F121" i="18" s="1"/>
  <c r="E105" i="18"/>
  <c r="F105" i="18" s="1"/>
  <c r="E89" i="18"/>
  <c r="F89" i="18" s="1"/>
  <c r="E73" i="18"/>
  <c r="F73" i="18" s="1"/>
  <c r="E57" i="18"/>
  <c r="F57" i="18" s="1"/>
  <c r="E41" i="18"/>
  <c r="F41" i="18" s="1"/>
  <c r="E25" i="18"/>
  <c r="F25" i="18" s="1"/>
  <c r="E205" i="18"/>
  <c r="F205" i="18" s="1"/>
  <c r="E171" i="18"/>
  <c r="F171" i="18" s="1"/>
  <c r="E148" i="18"/>
  <c r="F148" i="18" s="1"/>
  <c r="E132" i="18"/>
  <c r="F132" i="18" s="1"/>
  <c r="E116" i="18"/>
  <c r="F116" i="18" s="1"/>
  <c r="E100" i="18"/>
  <c r="F100" i="18" s="1"/>
  <c r="E84" i="18"/>
  <c r="F84" i="18" s="1"/>
  <c r="E68" i="18"/>
  <c r="F68" i="18" s="1"/>
  <c r="E52" i="18"/>
  <c r="F52" i="18" s="1"/>
  <c r="E36" i="18"/>
  <c r="F36" i="18" s="1"/>
  <c r="E20" i="18"/>
  <c r="F20" i="18" s="1"/>
  <c r="E55" i="18"/>
  <c r="F55" i="18" s="1"/>
  <c r="E87" i="18"/>
  <c r="F87" i="18" s="1"/>
  <c r="E119" i="18"/>
  <c r="F119" i="18" s="1"/>
  <c r="E151" i="18"/>
  <c r="F151" i="18" s="1"/>
  <c r="E214" i="18"/>
  <c r="F214" i="18" s="1"/>
  <c r="E6" i="18"/>
  <c r="F6" i="18" s="1"/>
  <c r="E26" i="18"/>
  <c r="F26" i="18" s="1"/>
  <c r="E42" i="18"/>
  <c r="F42" i="18" s="1"/>
  <c r="E162" i="18"/>
  <c r="F162" i="18" s="1"/>
  <c r="E3" i="18"/>
  <c r="F3" i="18" s="1"/>
  <c r="E194" i="18"/>
  <c r="F194" i="18" s="1"/>
  <c r="E360" i="18"/>
  <c r="F360" i="18" s="1"/>
  <c r="E344" i="18"/>
  <c r="F344" i="18" s="1"/>
  <c r="E328" i="18"/>
  <c r="F328" i="18" s="1"/>
  <c r="E312" i="18"/>
  <c r="F312" i="18" s="1"/>
  <c r="E359" i="18"/>
  <c r="F359" i="18" s="1"/>
  <c r="E343" i="18"/>
  <c r="F343" i="18" s="1"/>
  <c r="E327" i="18"/>
  <c r="F327" i="18" s="1"/>
  <c r="E311" i="18"/>
  <c r="F311" i="18" s="1"/>
  <c r="E295" i="18"/>
  <c r="F295" i="18" s="1"/>
  <c r="E279" i="18"/>
  <c r="F279" i="18" s="1"/>
  <c r="E263" i="18"/>
  <c r="F263" i="18" s="1"/>
  <c r="E247" i="18"/>
  <c r="F247" i="18" s="1"/>
  <c r="E231" i="18"/>
  <c r="F231" i="18" s="1"/>
  <c r="E215" i="18"/>
  <c r="F215" i="18" s="1"/>
  <c r="E370" i="18"/>
  <c r="F370" i="18" s="1"/>
  <c r="E354" i="18"/>
  <c r="F354" i="18" s="1"/>
  <c r="E338" i="18"/>
  <c r="F338" i="18" s="1"/>
  <c r="E322" i="18"/>
  <c r="F322" i="18" s="1"/>
  <c r="E306" i="18"/>
  <c r="F306" i="18" s="1"/>
  <c r="E290" i="18"/>
  <c r="F290" i="18" s="1"/>
  <c r="E274" i="18"/>
  <c r="F274" i="18" s="1"/>
  <c r="E258" i="18"/>
  <c r="F258" i="18" s="1"/>
  <c r="E242" i="18"/>
  <c r="F242" i="18" s="1"/>
  <c r="E226" i="18"/>
  <c r="F226" i="18" s="1"/>
  <c r="E345" i="18"/>
  <c r="F345" i="18" s="1"/>
  <c r="E313" i="18"/>
  <c r="F313" i="18" s="1"/>
  <c r="E293" i="18"/>
  <c r="F293" i="18" s="1"/>
  <c r="E277" i="18"/>
  <c r="F277" i="18" s="1"/>
  <c r="E261" i="18"/>
  <c r="F261" i="18" s="1"/>
  <c r="E245" i="18"/>
  <c r="F245" i="18" s="1"/>
  <c r="E229" i="18"/>
  <c r="F229" i="18" s="1"/>
  <c r="E201" i="18"/>
  <c r="F201" i="18" s="1"/>
  <c r="E185" i="18"/>
  <c r="F185" i="18" s="1"/>
  <c r="E169" i="18"/>
  <c r="F169" i="18" s="1"/>
  <c r="E304" i="18"/>
  <c r="F304" i="18" s="1"/>
  <c r="E288" i="18"/>
  <c r="F288" i="18" s="1"/>
  <c r="E272" i="18"/>
  <c r="F272" i="18" s="1"/>
  <c r="E256" i="18"/>
  <c r="F256" i="18" s="1"/>
  <c r="E240" i="18"/>
  <c r="F240" i="18" s="1"/>
  <c r="E224" i="18"/>
  <c r="F224" i="18" s="1"/>
  <c r="E349" i="18"/>
  <c r="F349" i="18" s="1"/>
  <c r="E317" i="18"/>
  <c r="F317" i="18" s="1"/>
  <c r="E199" i="18"/>
  <c r="F199" i="18" s="1"/>
  <c r="E167" i="18"/>
  <c r="F167" i="18" s="1"/>
  <c r="E146" i="18"/>
  <c r="F146" i="18" s="1"/>
  <c r="E130" i="18"/>
  <c r="F130" i="18" s="1"/>
  <c r="E114" i="18"/>
  <c r="F114" i="18" s="1"/>
  <c r="E98" i="18"/>
  <c r="F98" i="18" s="1"/>
  <c r="E82" i="18"/>
  <c r="F82" i="18" s="1"/>
  <c r="E66" i="18"/>
  <c r="F66" i="18" s="1"/>
  <c r="E212" i="18"/>
  <c r="F212" i="18" s="1"/>
  <c r="E198" i="18"/>
  <c r="F198" i="18" s="1"/>
  <c r="E182" i="18"/>
  <c r="F182" i="18" s="1"/>
  <c r="E166" i="18"/>
  <c r="F166" i="18" s="1"/>
  <c r="E149" i="18"/>
  <c r="F149" i="18" s="1"/>
  <c r="E133" i="18"/>
  <c r="F133" i="18" s="1"/>
  <c r="E117" i="18"/>
  <c r="F117" i="18" s="1"/>
  <c r="E101" i="18"/>
  <c r="F101" i="18" s="1"/>
  <c r="E85" i="18"/>
  <c r="F85" i="18" s="1"/>
  <c r="E69" i="18"/>
  <c r="F69" i="18" s="1"/>
  <c r="E53" i="18"/>
  <c r="F53" i="18" s="1"/>
  <c r="E37" i="18"/>
  <c r="F37" i="18" s="1"/>
  <c r="E21" i="18"/>
  <c r="F21" i="18" s="1"/>
  <c r="E195" i="18"/>
  <c r="F195" i="18" s="1"/>
  <c r="E163" i="18"/>
  <c r="F163" i="18" s="1"/>
  <c r="E144" i="18"/>
  <c r="F144" i="18" s="1"/>
  <c r="E128" i="18"/>
  <c r="F128" i="18" s="1"/>
  <c r="E112" i="18"/>
  <c r="F112" i="18" s="1"/>
  <c r="E96" i="18"/>
  <c r="F96" i="18" s="1"/>
  <c r="E80" i="18"/>
  <c r="F80" i="18" s="1"/>
  <c r="E64" i="18"/>
  <c r="F64" i="18" s="1"/>
  <c r="E48" i="18"/>
  <c r="F48" i="18" s="1"/>
  <c r="E32" i="18"/>
  <c r="F32" i="18" s="1"/>
  <c r="E17" i="18"/>
  <c r="F17" i="18" s="1"/>
  <c r="E63" i="18"/>
  <c r="F63" i="18" s="1"/>
  <c r="E95" i="18"/>
  <c r="F95" i="18" s="1"/>
  <c r="E127" i="18"/>
  <c r="F127" i="18" s="1"/>
  <c r="E5" i="18"/>
  <c r="F5" i="18" s="1"/>
  <c r="E202" i="18"/>
  <c r="F202" i="18" s="1"/>
  <c r="E9" i="18"/>
  <c r="F9" i="18" s="1"/>
  <c r="E356" i="18"/>
  <c r="F356" i="18" s="1"/>
  <c r="E340" i="18"/>
  <c r="F340" i="18" s="1"/>
  <c r="E324" i="18"/>
  <c r="F324" i="18" s="1"/>
  <c r="E308" i="18"/>
  <c r="F308" i="18" s="1"/>
  <c r="E355" i="18"/>
  <c r="F355" i="18" s="1"/>
  <c r="E339" i="18"/>
  <c r="F339" i="18" s="1"/>
  <c r="E323" i="18"/>
  <c r="F323" i="18" s="1"/>
  <c r="E307" i="18"/>
  <c r="F307" i="18" s="1"/>
  <c r="E291" i="18"/>
  <c r="F291" i="18" s="1"/>
  <c r="E275" i="18"/>
  <c r="F275" i="18" s="1"/>
  <c r="E259" i="18"/>
  <c r="F259" i="18" s="1"/>
  <c r="E243" i="18"/>
  <c r="F243" i="18" s="1"/>
  <c r="E227" i="18"/>
  <c r="F227" i="18" s="1"/>
  <c r="E211" i="18"/>
  <c r="F211" i="18" s="1"/>
  <c r="E366" i="18"/>
  <c r="F366" i="18" s="1"/>
  <c r="E350" i="18"/>
  <c r="F350" i="18" s="1"/>
  <c r="E334" i="18"/>
  <c r="F334" i="18" s="1"/>
  <c r="E318" i="18"/>
  <c r="F318" i="18" s="1"/>
  <c r="E302" i="18"/>
  <c r="F302" i="18" s="1"/>
  <c r="E286" i="18"/>
  <c r="F286" i="18" s="1"/>
  <c r="E270" i="18"/>
  <c r="F270" i="18" s="1"/>
  <c r="E254" i="18"/>
  <c r="F254" i="18" s="1"/>
  <c r="E238" i="18"/>
  <c r="F238" i="18" s="1"/>
  <c r="E369" i="18"/>
  <c r="F369" i="18" s="1"/>
  <c r="E337" i="18"/>
  <c r="F337" i="18" s="1"/>
  <c r="E305" i="18"/>
  <c r="F305" i="18" s="1"/>
  <c r="E289" i="18"/>
  <c r="F289" i="18" s="1"/>
  <c r="E273" i="18"/>
  <c r="F273" i="18" s="1"/>
  <c r="E257" i="18"/>
  <c r="F257" i="18" s="1"/>
  <c r="E241" i="18"/>
  <c r="F241" i="18" s="1"/>
  <c r="E225" i="18"/>
  <c r="F225" i="18" s="1"/>
  <c r="E197" i="18"/>
  <c r="F197" i="18" s="1"/>
  <c r="E181" i="18"/>
  <c r="F181" i="18" s="1"/>
  <c r="E165" i="18"/>
  <c r="F165" i="18" s="1"/>
  <c r="E300" i="18"/>
  <c r="F300" i="18" s="1"/>
  <c r="E284" i="18"/>
  <c r="F284" i="18" s="1"/>
  <c r="E268" i="18"/>
  <c r="F268" i="18" s="1"/>
  <c r="E252" i="18"/>
  <c r="F252" i="18" s="1"/>
  <c r="E236" i="18"/>
  <c r="F236" i="18" s="1"/>
  <c r="E222" i="18"/>
  <c r="F222" i="18" s="1"/>
  <c r="E341" i="18"/>
  <c r="F341" i="18" s="1"/>
  <c r="E309" i="18"/>
  <c r="F309" i="18" s="1"/>
  <c r="E191" i="18"/>
  <c r="F191" i="18" s="1"/>
  <c r="E159" i="18"/>
  <c r="F159" i="18" s="1"/>
  <c r="E142" i="18"/>
  <c r="F142" i="18" s="1"/>
  <c r="E126" i="18"/>
  <c r="F126" i="18" s="1"/>
  <c r="E110" i="18"/>
  <c r="F110" i="18" s="1"/>
  <c r="E94" i="18"/>
  <c r="F94" i="18" s="1"/>
  <c r="E78" i="18"/>
  <c r="F78" i="18" s="1"/>
  <c r="E62" i="18"/>
  <c r="F62" i="18" s="1"/>
  <c r="E210" i="18"/>
  <c r="F210" i="18" s="1"/>
  <c r="E196" i="18"/>
  <c r="F196" i="18" s="1"/>
  <c r="E180" i="18"/>
  <c r="F180" i="18" s="1"/>
  <c r="E164" i="18"/>
  <c r="F164" i="18" s="1"/>
  <c r="E145" i="18"/>
  <c r="F145" i="18" s="1"/>
  <c r="E129" i="18"/>
  <c r="F129" i="18" s="1"/>
  <c r="E113" i="18"/>
  <c r="F113" i="18" s="1"/>
  <c r="E97" i="18"/>
  <c r="F97" i="18" s="1"/>
  <c r="E81" i="18"/>
  <c r="F81" i="18" s="1"/>
  <c r="E65" i="18"/>
  <c r="F65" i="18" s="1"/>
  <c r="E49" i="18"/>
  <c r="F49" i="18" s="1"/>
  <c r="E33" i="18"/>
  <c r="F33" i="18" s="1"/>
  <c r="E13" i="18"/>
  <c r="F13" i="18" s="1"/>
  <c r="E187" i="18"/>
  <c r="F187" i="18" s="1"/>
  <c r="E156" i="18"/>
  <c r="F156" i="18" s="1"/>
  <c r="E140" i="18"/>
  <c r="F140" i="18" s="1"/>
  <c r="E124" i="18"/>
  <c r="F124" i="18" s="1"/>
  <c r="E108" i="18"/>
  <c r="F108" i="18" s="1"/>
  <c r="E92" i="18"/>
  <c r="F92" i="18" s="1"/>
  <c r="E76" i="18"/>
  <c r="F76" i="18" s="1"/>
  <c r="E60" i="18"/>
  <c r="F60" i="18" s="1"/>
  <c r="E44" i="18"/>
  <c r="F44" i="18" s="1"/>
  <c r="E28" i="18"/>
  <c r="F28" i="18" s="1"/>
  <c r="E15" i="18"/>
  <c r="F15" i="18" s="1"/>
  <c r="E71" i="18"/>
  <c r="F71" i="18" s="1"/>
  <c r="E103" i="18"/>
  <c r="F103" i="18" s="1"/>
  <c r="E135" i="18"/>
  <c r="F135" i="18" s="1"/>
  <c r="E170" i="18"/>
  <c r="F170" i="18" s="1"/>
  <c r="E2" i="18"/>
  <c r="F2" i="18" s="1"/>
  <c r="E18" i="18"/>
  <c r="F18" i="18" s="1"/>
  <c r="E34" i="18"/>
  <c r="F34" i="18" s="1"/>
  <c r="E50" i="18"/>
  <c r="F50" i="18" s="1"/>
  <c r="E160" i="18"/>
  <c r="F160" i="18" s="1"/>
  <c r="E204" i="18"/>
  <c r="F204" i="18" s="1"/>
  <c r="E368" i="18"/>
  <c r="F368" i="18" s="1"/>
  <c r="E352" i="18"/>
  <c r="F352" i="18" s="1"/>
  <c r="E336" i="18"/>
  <c r="F336" i="18" s="1"/>
  <c r="E320" i="18"/>
  <c r="F320" i="18" s="1"/>
  <c r="E367" i="18"/>
  <c r="F367" i="18" s="1"/>
  <c r="E351" i="18"/>
  <c r="F351" i="18" s="1"/>
  <c r="E335" i="18"/>
  <c r="F335" i="18" s="1"/>
  <c r="E319" i="18"/>
  <c r="F319" i="18" s="1"/>
  <c r="E303" i="18"/>
  <c r="F303" i="18" s="1"/>
  <c r="E287" i="18"/>
  <c r="F287" i="18" s="1"/>
  <c r="E271" i="18"/>
  <c r="F271" i="18" s="1"/>
  <c r="E255" i="18"/>
  <c r="F255" i="18" s="1"/>
  <c r="E239" i="18"/>
  <c r="F239" i="18" s="1"/>
  <c r="E223" i="18"/>
  <c r="F223" i="18" s="1"/>
  <c r="E207" i="18"/>
  <c r="F207" i="18" s="1"/>
  <c r="E362" i="18"/>
  <c r="F362" i="18" s="1"/>
  <c r="E346" i="18"/>
  <c r="F346" i="18" s="1"/>
  <c r="E330" i="18"/>
  <c r="F330" i="18" s="1"/>
  <c r="E314" i="18"/>
  <c r="F314" i="18" s="1"/>
  <c r="E298" i="18"/>
  <c r="F298" i="18" s="1"/>
  <c r="E282" i="18"/>
  <c r="F282" i="18" s="1"/>
  <c r="E266" i="18"/>
  <c r="F266" i="18" s="1"/>
  <c r="E250" i="18"/>
  <c r="F250" i="18" s="1"/>
  <c r="E234" i="18"/>
  <c r="F234" i="18" s="1"/>
  <c r="E361" i="18"/>
  <c r="F361" i="18" s="1"/>
  <c r="E329" i="18"/>
  <c r="F329" i="18" s="1"/>
  <c r="E301" i="18"/>
  <c r="F301" i="18" s="1"/>
  <c r="E285" i="18"/>
  <c r="F285" i="18" s="1"/>
  <c r="E269" i="18"/>
  <c r="F269" i="18" s="1"/>
  <c r="E253" i="18"/>
  <c r="F253" i="18" s="1"/>
  <c r="E237" i="18"/>
  <c r="F237" i="18" s="1"/>
  <c r="E217" i="18"/>
  <c r="F217" i="18" s="1"/>
  <c r="E193" i="18"/>
  <c r="F193" i="18" s="1"/>
  <c r="E177" i="18"/>
  <c r="F177" i="18" s="1"/>
  <c r="E161" i="18"/>
  <c r="F161" i="18" s="1"/>
  <c r="E296" i="18"/>
  <c r="F296" i="18" s="1"/>
  <c r="E280" i="18"/>
  <c r="F280" i="18" s="1"/>
  <c r="E264" i="18"/>
  <c r="F264" i="18" s="1"/>
  <c r="E248" i="18"/>
  <c r="F248" i="18" s="1"/>
  <c r="E232" i="18"/>
  <c r="F232" i="18" s="1"/>
  <c r="E365" i="18"/>
  <c r="F365" i="18" s="1"/>
  <c r="E333" i="18"/>
  <c r="F333" i="18" s="1"/>
  <c r="E221" i="18"/>
  <c r="F221" i="18" s="1"/>
  <c r="E183" i="18"/>
  <c r="F183" i="18" s="1"/>
  <c r="E154" i="18"/>
  <c r="F154" i="18" s="1"/>
  <c r="E138" i="18"/>
  <c r="F138" i="18" s="1"/>
  <c r="E122" i="18"/>
  <c r="F122" i="18" s="1"/>
  <c r="E106" i="18"/>
  <c r="F106" i="18" s="1"/>
  <c r="E90" i="18"/>
  <c r="F90" i="18" s="1"/>
  <c r="E74" i="18"/>
  <c r="F74" i="18" s="1"/>
  <c r="E58" i="18"/>
  <c r="F58" i="18" s="1"/>
  <c r="E208" i="18"/>
  <c r="F208" i="18" s="1"/>
  <c r="E190" i="18"/>
  <c r="F190" i="18" s="1"/>
  <c r="E174" i="18"/>
  <c r="F174" i="18" s="1"/>
  <c r="E158" i="18"/>
  <c r="F158" i="18" s="1"/>
  <c r="E141" i="18"/>
  <c r="F141" i="18" s="1"/>
  <c r="E125" i="18"/>
  <c r="F125" i="18" s="1"/>
  <c r="E109" i="18"/>
  <c r="F109" i="18" s="1"/>
  <c r="E93" i="18"/>
  <c r="F93" i="18" s="1"/>
  <c r="E77" i="18"/>
  <c r="F77" i="18" s="1"/>
  <c r="E61" i="18"/>
  <c r="F61" i="18" s="1"/>
  <c r="E45" i="18"/>
  <c r="F45" i="18" s="1"/>
  <c r="E29" i="18"/>
  <c r="F29" i="18" s="1"/>
  <c r="E11" i="18"/>
  <c r="F11" i="18" s="1"/>
  <c r="E179" i="18"/>
  <c r="F179" i="18" s="1"/>
  <c r="E152" i="18"/>
  <c r="F152" i="18" s="1"/>
  <c r="E136" i="18"/>
  <c r="F136" i="18" s="1"/>
  <c r="E120" i="18"/>
  <c r="F120" i="18" s="1"/>
  <c r="E104" i="18"/>
  <c r="F104" i="18" s="1"/>
  <c r="E88" i="18"/>
  <c r="F88" i="18" s="1"/>
  <c r="E72" i="18"/>
  <c r="F72" i="18" s="1"/>
  <c r="E56" i="18"/>
  <c r="F56" i="18" s="1"/>
  <c r="E40" i="18"/>
  <c r="F40" i="18" s="1"/>
  <c r="E24" i="18"/>
  <c r="F24" i="18" s="1"/>
  <c r="E16" i="18"/>
  <c r="F16" i="18" s="1"/>
  <c r="E79" i="18"/>
  <c r="F79" i="18" s="1"/>
  <c r="E111" i="18"/>
  <c r="F111" i="18" s="1"/>
  <c r="E200" i="18"/>
  <c r="F200" i="18" s="1"/>
  <c r="E22" i="18"/>
  <c r="F22" i="18" s="1"/>
  <c r="E8" i="18"/>
  <c r="F8" i="18" s="1"/>
  <c r="E186" i="18"/>
  <c r="F186" i="18" s="1"/>
  <c r="E19" i="18"/>
  <c r="F19" i="18" s="1"/>
  <c r="E35" i="18"/>
  <c r="F35" i="18" s="1"/>
  <c r="E51" i="18"/>
  <c r="F51" i="18" s="1"/>
  <c r="E83" i="18"/>
  <c r="F83" i="18" s="1"/>
  <c r="E115" i="18"/>
  <c r="F115" i="18" s="1"/>
  <c r="E147" i="18"/>
  <c r="F147" i="18" s="1"/>
  <c r="E218" i="18"/>
  <c r="F218" i="18" s="1"/>
  <c r="E30" i="18"/>
  <c r="F30" i="18" s="1"/>
  <c r="E168" i="18"/>
  <c r="F168" i="18" s="1"/>
  <c r="E192" i="18"/>
  <c r="F192" i="18" s="1"/>
  <c r="E23" i="18"/>
  <c r="F23" i="18" s="1"/>
  <c r="E39" i="18"/>
  <c r="F39" i="18" s="1"/>
  <c r="E59" i="18"/>
  <c r="F59" i="18" s="1"/>
  <c r="E91" i="18"/>
  <c r="F91" i="18" s="1"/>
  <c r="E123" i="18"/>
  <c r="F123" i="18" s="1"/>
  <c r="E143" i="18"/>
  <c r="F143" i="18" s="1"/>
  <c r="E4" i="18"/>
  <c r="F4" i="18" s="1"/>
  <c r="E38" i="18"/>
  <c r="F38" i="18" s="1"/>
  <c r="E178" i="18"/>
  <c r="F178" i="18" s="1"/>
  <c r="E7" i="18"/>
  <c r="F7" i="18" s="1"/>
  <c r="E27" i="18"/>
  <c r="F27" i="18" s="1"/>
  <c r="E43" i="18"/>
  <c r="F43" i="18" s="1"/>
  <c r="E67" i="18"/>
  <c r="F67" i="18" s="1"/>
  <c r="E99" i="18"/>
  <c r="F99" i="18" s="1"/>
  <c r="E131" i="18"/>
  <c r="F131" i="18" s="1"/>
  <c r="E14" i="18"/>
  <c r="F14" i="18" s="1"/>
  <c r="E10" i="18"/>
  <c r="F10" i="18" s="1"/>
  <c r="E46" i="18"/>
  <c r="F46" i="18" s="1"/>
  <c r="E184" i="18"/>
  <c r="F184" i="18" s="1"/>
  <c r="E12" i="18"/>
  <c r="F12" i="18" s="1"/>
  <c r="E31" i="18"/>
  <c r="F31" i="18" s="1"/>
  <c r="E47" i="18"/>
  <c r="F47" i="18" s="1"/>
  <c r="E75" i="18"/>
  <c r="F75" i="18" s="1"/>
  <c r="E107" i="18"/>
  <c r="F107" i="18" s="1"/>
  <c r="E139" i="18"/>
  <c r="F139" i="18" s="1"/>
  <c r="E155" i="18"/>
  <c r="F155" i="18" s="1"/>
  <c r="C4" i="20" l="1"/>
  <c r="C5" i="20" s="1"/>
  <c r="E168" i="19"/>
  <c r="F168" i="19" s="1"/>
  <c r="E160" i="19"/>
  <c r="F160" i="19" s="1"/>
  <c r="E2" i="19"/>
  <c r="F2" i="19" s="1"/>
  <c r="E184" i="19"/>
  <c r="F184" i="19" s="1"/>
  <c r="E8" i="19"/>
  <c r="F8" i="19" s="1"/>
  <c r="E210" i="19"/>
  <c r="F210" i="19" s="1"/>
  <c r="E176" i="19"/>
  <c r="F176" i="19" s="1"/>
  <c r="E5" i="19"/>
  <c r="F5" i="19" s="1"/>
  <c r="E349" i="19"/>
  <c r="F349" i="19" s="1"/>
  <c r="E317" i="19"/>
  <c r="F317" i="19" s="1"/>
  <c r="E285" i="19"/>
  <c r="F285" i="19" s="1"/>
  <c r="E253" i="19"/>
  <c r="F253" i="19" s="1"/>
  <c r="E227" i="19"/>
  <c r="F227" i="19" s="1"/>
  <c r="E211" i="19"/>
  <c r="F211" i="19" s="1"/>
  <c r="E190" i="19"/>
  <c r="F190" i="19" s="1"/>
  <c r="E173" i="19"/>
  <c r="F173" i="19" s="1"/>
  <c r="E157" i="19"/>
  <c r="F157" i="19" s="1"/>
  <c r="E4" i="19"/>
  <c r="F4" i="19" s="1"/>
  <c r="E164" i="19"/>
  <c r="F164" i="19" s="1"/>
  <c r="E17" i="19"/>
  <c r="F17" i="19" s="1"/>
  <c r="E32" i="19"/>
  <c r="F32" i="19" s="1"/>
  <c r="E48" i="19"/>
  <c r="F48" i="19" s="1"/>
  <c r="E64" i="19"/>
  <c r="F64" i="19" s="1"/>
  <c r="E80" i="19"/>
  <c r="F80" i="19" s="1"/>
  <c r="E96" i="19"/>
  <c r="F96" i="19" s="1"/>
  <c r="E112" i="19"/>
  <c r="F112" i="19" s="1"/>
  <c r="E128" i="19"/>
  <c r="F128" i="19" s="1"/>
  <c r="E144" i="19"/>
  <c r="F144" i="19" s="1"/>
  <c r="E21" i="19"/>
  <c r="F21" i="19" s="1"/>
  <c r="E37" i="19"/>
  <c r="F37" i="19" s="1"/>
  <c r="E53" i="19"/>
  <c r="F53" i="19" s="1"/>
  <c r="E69" i="19"/>
  <c r="F69" i="19" s="1"/>
  <c r="E85" i="19"/>
  <c r="F85" i="19" s="1"/>
  <c r="E101" i="19"/>
  <c r="F101" i="19" s="1"/>
  <c r="E117" i="19"/>
  <c r="F117" i="19" s="1"/>
  <c r="E133" i="19"/>
  <c r="F133" i="19" s="1"/>
  <c r="E149" i="19"/>
  <c r="F149" i="19" s="1"/>
  <c r="E364" i="19"/>
  <c r="F364" i="19" s="1"/>
  <c r="E348" i="19"/>
  <c r="F348" i="19" s="1"/>
  <c r="E332" i="19"/>
  <c r="F332" i="19" s="1"/>
  <c r="E316" i="19"/>
  <c r="F316" i="19" s="1"/>
  <c r="E300" i="19"/>
  <c r="F300" i="19" s="1"/>
  <c r="E284" i="19"/>
  <c r="F284" i="19" s="1"/>
  <c r="E268" i="19"/>
  <c r="F268" i="19" s="1"/>
  <c r="E252" i="19"/>
  <c r="F252" i="19" s="1"/>
  <c r="E236" i="19"/>
  <c r="F236" i="19" s="1"/>
  <c r="E220" i="19"/>
  <c r="F220" i="19" s="1"/>
  <c r="E204" i="19"/>
  <c r="F204" i="19" s="1"/>
  <c r="E359" i="19"/>
  <c r="F359" i="19" s="1"/>
  <c r="E343" i="19"/>
  <c r="F343" i="19" s="1"/>
  <c r="E327" i="19"/>
  <c r="F327" i="19" s="1"/>
  <c r="E311" i="19"/>
  <c r="F311" i="19" s="1"/>
  <c r="E295" i="19"/>
  <c r="F295" i="19" s="1"/>
  <c r="E279" i="19"/>
  <c r="F279" i="19" s="1"/>
  <c r="E263" i="19"/>
  <c r="F263" i="19" s="1"/>
  <c r="E247" i="19"/>
  <c r="F247" i="19" s="1"/>
  <c r="E231" i="19"/>
  <c r="F231" i="19" s="1"/>
  <c r="E358" i="19"/>
  <c r="F358" i="19" s="1"/>
  <c r="E342" i="19"/>
  <c r="F342" i="19" s="1"/>
  <c r="E326" i="19"/>
  <c r="F326" i="19" s="1"/>
  <c r="E310" i="19"/>
  <c r="F310" i="19" s="1"/>
  <c r="E294" i="19"/>
  <c r="F294" i="19" s="1"/>
  <c r="E278" i="19"/>
  <c r="F278" i="19" s="1"/>
  <c r="E262" i="19"/>
  <c r="F262" i="19" s="1"/>
  <c r="E246" i="19"/>
  <c r="F246" i="19" s="1"/>
  <c r="E230" i="19"/>
  <c r="F230" i="19" s="1"/>
  <c r="E199" i="19"/>
  <c r="F199" i="19" s="1"/>
  <c r="E14" i="19"/>
  <c r="F14" i="19" s="1"/>
  <c r="E26" i="19"/>
  <c r="F26" i="19" s="1"/>
  <c r="E42" i="19"/>
  <c r="F42" i="19" s="1"/>
  <c r="E58" i="19"/>
  <c r="F58" i="19" s="1"/>
  <c r="E74" i="19"/>
  <c r="F74" i="19" s="1"/>
  <c r="E90" i="19"/>
  <c r="F90" i="19" s="1"/>
  <c r="E106" i="19"/>
  <c r="F106" i="19" s="1"/>
  <c r="E122" i="19"/>
  <c r="F122" i="19" s="1"/>
  <c r="E138" i="19"/>
  <c r="F138" i="19" s="1"/>
  <c r="E154" i="19"/>
  <c r="F154" i="19" s="1"/>
  <c r="E170" i="19"/>
  <c r="F170" i="19" s="1"/>
  <c r="E186" i="19"/>
  <c r="F186" i="19" s="1"/>
  <c r="E12" i="19"/>
  <c r="F12" i="19" s="1"/>
  <c r="E31" i="19"/>
  <c r="F31" i="19" s="1"/>
  <c r="E47" i="19"/>
  <c r="F47" i="19" s="1"/>
  <c r="E63" i="19"/>
  <c r="F63" i="19" s="1"/>
  <c r="E79" i="19"/>
  <c r="F79" i="19" s="1"/>
  <c r="E95" i="19"/>
  <c r="F95" i="19" s="1"/>
  <c r="E111" i="19"/>
  <c r="F111" i="19" s="1"/>
  <c r="E127" i="19"/>
  <c r="F127" i="19" s="1"/>
  <c r="E143" i="19"/>
  <c r="F143" i="19" s="1"/>
  <c r="E159" i="19"/>
  <c r="F159" i="19" s="1"/>
  <c r="E175" i="19"/>
  <c r="F175" i="19" s="1"/>
  <c r="E194" i="19"/>
  <c r="F194" i="19" s="1"/>
  <c r="E207" i="19"/>
  <c r="F207" i="19" s="1"/>
  <c r="E3" i="19"/>
  <c r="F3" i="19" s="1"/>
  <c r="E333" i="19"/>
  <c r="F333" i="19" s="1"/>
  <c r="E293" i="19"/>
  <c r="F293" i="19" s="1"/>
  <c r="E245" i="19"/>
  <c r="F245" i="19" s="1"/>
  <c r="E215" i="19"/>
  <c r="F215" i="19" s="1"/>
  <c r="E192" i="19"/>
  <c r="F192" i="19" s="1"/>
  <c r="E169" i="19"/>
  <c r="F169" i="19" s="1"/>
  <c r="E15" i="19"/>
  <c r="F15" i="19" s="1"/>
  <c r="E156" i="19"/>
  <c r="F156" i="19" s="1"/>
  <c r="E20" i="19"/>
  <c r="F20" i="19" s="1"/>
  <c r="E40" i="19"/>
  <c r="F40" i="19" s="1"/>
  <c r="E60" i="19"/>
  <c r="F60" i="19" s="1"/>
  <c r="E84" i="19"/>
  <c r="F84" i="19" s="1"/>
  <c r="E104" i="19"/>
  <c r="F104" i="19" s="1"/>
  <c r="E124" i="19"/>
  <c r="F124" i="19" s="1"/>
  <c r="E148" i="19"/>
  <c r="F148" i="19" s="1"/>
  <c r="E29" i="19"/>
  <c r="F29" i="19" s="1"/>
  <c r="E49" i="19"/>
  <c r="F49" i="19" s="1"/>
  <c r="E73" i="19"/>
  <c r="F73" i="19" s="1"/>
  <c r="E93" i="19"/>
  <c r="F93" i="19" s="1"/>
  <c r="E113" i="19"/>
  <c r="F113" i="19" s="1"/>
  <c r="E137" i="19"/>
  <c r="F137" i="19" s="1"/>
  <c r="E197" i="19"/>
  <c r="F197" i="19" s="1"/>
  <c r="E352" i="19"/>
  <c r="F352" i="19" s="1"/>
  <c r="E328" i="19"/>
  <c r="F328" i="19" s="1"/>
  <c r="E308" i="19"/>
  <c r="F308" i="19" s="1"/>
  <c r="E288" i="19"/>
  <c r="F288" i="19" s="1"/>
  <c r="E264" i="19"/>
  <c r="F264" i="19" s="1"/>
  <c r="E244" i="19"/>
  <c r="F244" i="19" s="1"/>
  <c r="E224" i="19"/>
  <c r="F224" i="19" s="1"/>
  <c r="E200" i="19"/>
  <c r="F200" i="19" s="1"/>
  <c r="E351" i="19"/>
  <c r="F351" i="19" s="1"/>
  <c r="E331" i="19"/>
  <c r="F331" i="19" s="1"/>
  <c r="E307" i="19"/>
  <c r="F307" i="19" s="1"/>
  <c r="E287" i="19"/>
  <c r="F287" i="19" s="1"/>
  <c r="E267" i="19"/>
  <c r="F267" i="19" s="1"/>
  <c r="E243" i="19"/>
  <c r="F243" i="19" s="1"/>
  <c r="E366" i="19"/>
  <c r="F366" i="19" s="1"/>
  <c r="E346" i="19"/>
  <c r="F346" i="19" s="1"/>
  <c r="E322" i="19"/>
  <c r="F322" i="19" s="1"/>
  <c r="E302" i="19"/>
  <c r="F302" i="19" s="1"/>
  <c r="E282" i="19"/>
  <c r="F282" i="19" s="1"/>
  <c r="E258" i="19"/>
  <c r="F258" i="19" s="1"/>
  <c r="E238" i="19"/>
  <c r="F238" i="19" s="1"/>
  <c r="E206" i="19"/>
  <c r="F206" i="19" s="1"/>
  <c r="E16" i="19"/>
  <c r="F16" i="19" s="1"/>
  <c r="E34" i="19"/>
  <c r="F34" i="19" s="1"/>
  <c r="E54" i="19"/>
  <c r="F54" i="19" s="1"/>
  <c r="E78" i="19"/>
  <c r="F78" i="19" s="1"/>
  <c r="E98" i="19"/>
  <c r="F98" i="19" s="1"/>
  <c r="E118" i="19"/>
  <c r="F118" i="19" s="1"/>
  <c r="E142" i="19"/>
  <c r="F142" i="19" s="1"/>
  <c r="E162" i="19"/>
  <c r="F162" i="19" s="1"/>
  <c r="E182" i="19"/>
  <c r="F182" i="19" s="1"/>
  <c r="E19" i="19"/>
  <c r="F19" i="19" s="1"/>
  <c r="E39" i="19"/>
  <c r="F39" i="19" s="1"/>
  <c r="E59" i="19"/>
  <c r="F59" i="19" s="1"/>
  <c r="E83" i="19"/>
  <c r="F83" i="19" s="1"/>
  <c r="E103" i="19"/>
  <c r="F103" i="19" s="1"/>
  <c r="E123" i="19"/>
  <c r="F123" i="19" s="1"/>
  <c r="E147" i="19"/>
  <c r="F147" i="19" s="1"/>
  <c r="E167" i="19"/>
  <c r="F167" i="19" s="1"/>
  <c r="E188" i="19"/>
  <c r="F188" i="19" s="1"/>
  <c r="E209" i="19"/>
  <c r="F209" i="19" s="1"/>
  <c r="E225" i="19"/>
  <c r="F225" i="19" s="1"/>
  <c r="E257" i="19"/>
  <c r="F257" i="19" s="1"/>
  <c r="E289" i="19"/>
  <c r="F289" i="19" s="1"/>
  <c r="E321" i="19"/>
  <c r="F321" i="19" s="1"/>
  <c r="E353" i="19"/>
  <c r="F353" i="19" s="1"/>
  <c r="E196" i="19"/>
  <c r="F196" i="19" s="1"/>
  <c r="E265" i="19"/>
  <c r="F265" i="19" s="1"/>
  <c r="E329" i="19"/>
  <c r="F329" i="19" s="1"/>
  <c r="E361" i="19"/>
  <c r="F361" i="19" s="1"/>
  <c r="E269" i="19"/>
  <c r="F269" i="19" s="1"/>
  <c r="E201" i="19"/>
  <c r="F201" i="19" s="1"/>
  <c r="E10" i="19"/>
  <c r="F10" i="19" s="1"/>
  <c r="E28" i="19"/>
  <c r="F28" i="19" s="1"/>
  <c r="E92" i="19"/>
  <c r="F92" i="19" s="1"/>
  <c r="E11" i="19"/>
  <c r="F11" i="19" s="1"/>
  <c r="E81" i="19"/>
  <c r="F81" i="19" s="1"/>
  <c r="E145" i="19"/>
  <c r="F145" i="19" s="1"/>
  <c r="E320" i="19"/>
  <c r="F320" i="19" s="1"/>
  <c r="E232" i="19"/>
  <c r="F232" i="19" s="1"/>
  <c r="E363" i="19"/>
  <c r="F363" i="19" s="1"/>
  <c r="E299" i="19"/>
  <c r="F299" i="19" s="1"/>
  <c r="E235" i="19"/>
  <c r="F235" i="19" s="1"/>
  <c r="E314" i="19"/>
  <c r="F314" i="19" s="1"/>
  <c r="E250" i="19"/>
  <c r="F250" i="19" s="1"/>
  <c r="E46" i="19"/>
  <c r="F46" i="19" s="1"/>
  <c r="E86" i="19"/>
  <c r="F86" i="19" s="1"/>
  <c r="E150" i="19"/>
  <c r="F150" i="19" s="1"/>
  <c r="E27" i="19"/>
  <c r="F27" i="19" s="1"/>
  <c r="E91" i="19"/>
  <c r="F91" i="19" s="1"/>
  <c r="E155" i="19"/>
  <c r="F155" i="19" s="1"/>
  <c r="E365" i="19"/>
  <c r="F365" i="19" s="1"/>
  <c r="E325" i="19"/>
  <c r="F325" i="19" s="1"/>
  <c r="E277" i="19"/>
  <c r="F277" i="19" s="1"/>
  <c r="E237" i="19"/>
  <c r="F237" i="19" s="1"/>
  <c r="E213" i="19"/>
  <c r="F213" i="19" s="1"/>
  <c r="E185" i="19"/>
  <c r="F185" i="19" s="1"/>
  <c r="E165" i="19"/>
  <c r="F165" i="19" s="1"/>
  <c r="E189" i="19"/>
  <c r="F189" i="19" s="1"/>
  <c r="E172" i="19"/>
  <c r="F172" i="19" s="1"/>
  <c r="E24" i="19"/>
  <c r="F24" i="19" s="1"/>
  <c r="E44" i="19"/>
  <c r="F44" i="19" s="1"/>
  <c r="E68" i="19"/>
  <c r="F68" i="19" s="1"/>
  <c r="E88" i="19"/>
  <c r="F88" i="19" s="1"/>
  <c r="E108" i="19"/>
  <c r="F108" i="19" s="1"/>
  <c r="E132" i="19"/>
  <c r="F132" i="19" s="1"/>
  <c r="E6" i="19"/>
  <c r="F6" i="19" s="1"/>
  <c r="E33" i="19"/>
  <c r="F33" i="19" s="1"/>
  <c r="E57" i="19"/>
  <c r="F57" i="19" s="1"/>
  <c r="E77" i="19"/>
  <c r="F77" i="19" s="1"/>
  <c r="E97" i="19"/>
  <c r="F97" i="19" s="1"/>
  <c r="E121" i="19"/>
  <c r="F121" i="19" s="1"/>
  <c r="E141" i="19"/>
  <c r="F141" i="19" s="1"/>
  <c r="E368" i="19"/>
  <c r="F368" i="19" s="1"/>
  <c r="E344" i="19"/>
  <c r="F344" i="19" s="1"/>
  <c r="E324" i="19"/>
  <c r="F324" i="19" s="1"/>
  <c r="E304" i="19"/>
  <c r="F304" i="19" s="1"/>
  <c r="E280" i="19"/>
  <c r="F280" i="19" s="1"/>
  <c r="E260" i="19"/>
  <c r="F260" i="19" s="1"/>
  <c r="E240" i="19"/>
  <c r="F240" i="19" s="1"/>
  <c r="E216" i="19"/>
  <c r="F216" i="19" s="1"/>
  <c r="E367" i="19"/>
  <c r="F367" i="19" s="1"/>
  <c r="E347" i="19"/>
  <c r="F347" i="19" s="1"/>
  <c r="E323" i="19"/>
  <c r="F323" i="19" s="1"/>
  <c r="E303" i="19"/>
  <c r="F303" i="19" s="1"/>
  <c r="E283" i="19"/>
  <c r="F283" i="19" s="1"/>
  <c r="E259" i="19"/>
  <c r="F259" i="19" s="1"/>
  <c r="E239" i="19"/>
  <c r="F239" i="19" s="1"/>
  <c r="E362" i="19"/>
  <c r="F362" i="19" s="1"/>
  <c r="E338" i="19"/>
  <c r="F338" i="19" s="1"/>
  <c r="E318" i="19"/>
  <c r="F318" i="19" s="1"/>
  <c r="E298" i="19"/>
  <c r="F298" i="19" s="1"/>
  <c r="E274" i="19"/>
  <c r="F274" i="19" s="1"/>
  <c r="E254" i="19"/>
  <c r="F254" i="19" s="1"/>
  <c r="E234" i="19"/>
  <c r="F234" i="19" s="1"/>
  <c r="E195" i="19"/>
  <c r="F195" i="19" s="1"/>
  <c r="E18" i="19"/>
  <c r="F18" i="19" s="1"/>
  <c r="E38" i="19"/>
  <c r="F38" i="19" s="1"/>
  <c r="E62" i="19"/>
  <c r="F62" i="19" s="1"/>
  <c r="E82" i="19"/>
  <c r="F82" i="19" s="1"/>
  <c r="E102" i="19"/>
  <c r="F102" i="19" s="1"/>
  <c r="E126" i="19"/>
  <c r="F126" i="19" s="1"/>
  <c r="E146" i="19"/>
  <c r="F146" i="19" s="1"/>
  <c r="E166" i="19"/>
  <c r="F166" i="19" s="1"/>
  <c r="E193" i="19"/>
  <c r="F193" i="19" s="1"/>
  <c r="E23" i="19"/>
  <c r="F23" i="19" s="1"/>
  <c r="E43" i="19"/>
  <c r="F43" i="19" s="1"/>
  <c r="E67" i="19"/>
  <c r="F67" i="19" s="1"/>
  <c r="E87" i="19"/>
  <c r="F87" i="19" s="1"/>
  <c r="E107" i="19"/>
  <c r="F107" i="19" s="1"/>
  <c r="E131" i="19"/>
  <c r="F131" i="19" s="1"/>
  <c r="E151" i="19"/>
  <c r="F151" i="19" s="1"/>
  <c r="E171" i="19"/>
  <c r="F171" i="19" s="1"/>
  <c r="E219" i="19"/>
  <c r="F219" i="19" s="1"/>
  <c r="E233" i="19"/>
  <c r="F233" i="19" s="1"/>
  <c r="E297" i="19"/>
  <c r="F297" i="19" s="1"/>
  <c r="E9" i="19"/>
  <c r="F9" i="19" s="1"/>
  <c r="E181" i="19"/>
  <c r="F181" i="19" s="1"/>
  <c r="E180" i="19"/>
  <c r="F180" i="19" s="1"/>
  <c r="E72" i="19"/>
  <c r="F72" i="19" s="1"/>
  <c r="E136" i="19"/>
  <c r="F136" i="19" s="1"/>
  <c r="E61" i="19"/>
  <c r="F61" i="19" s="1"/>
  <c r="E125" i="19"/>
  <c r="F125" i="19" s="1"/>
  <c r="E340" i="19"/>
  <c r="F340" i="19" s="1"/>
  <c r="E276" i="19"/>
  <c r="F276" i="19" s="1"/>
  <c r="E212" i="19"/>
  <c r="F212" i="19" s="1"/>
  <c r="E319" i="19"/>
  <c r="F319" i="19" s="1"/>
  <c r="E255" i="19"/>
  <c r="F255" i="19" s="1"/>
  <c r="E334" i="19"/>
  <c r="F334" i="19" s="1"/>
  <c r="E270" i="19"/>
  <c r="F270" i="19" s="1"/>
  <c r="E191" i="19"/>
  <c r="F191" i="19" s="1"/>
  <c r="E66" i="19"/>
  <c r="F66" i="19" s="1"/>
  <c r="E130" i="19"/>
  <c r="F130" i="19" s="1"/>
  <c r="E202" i="19"/>
  <c r="F202" i="19" s="1"/>
  <c r="E71" i="19"/>
  <c r="F71" i="19" s="1"/>
  <c r="E135" i="19"/>
  <c r="F135" i="19" s="1"/>
  <c r="E357" i="19"/>
  <c r="F357" i="19" s="1"/>
  <c r="E309" i="19"/>
  <c r="F309" i="19" s="1"/>
  <c r="E229" i="19"/>
  <c r="F229" i="19" s="1"/>
  <c r="E161" i="19"/>
  <c r="F161" i="19" s="1"/>
  <c r="E52" i="19"/>
  <c r="F52" i="19" s="1"/>
  <c r="E116" i="19"/>
  <c r="F116" i="19" s="1"/>
  <c r="E41" i="19"/>
  <c r="F41" i="19" s="1"/>
  <c r="E105" i="19"/>
  <c r="F105" i="19" s="1"/>
  <c r="E360" i="19"/>
  <c r="F360" i="19" s="1"/>
  <c r="E296" i="19"/>
  <c r="F296" i="19" s="1"/>
  <c r="E256" i="19"/>
  <c r="F256" i="19" s="1"/>
  <c r="E339" i="19"/>
  <c r="F339" i="19" s="1"/>
  <c r="E275" i="19"/>
  <c r="F275" i="19" s="1"/>
  <c r="E354" i="19"/>
  <c r="F354" i="19" s="1"/>
  <c r="E290" i="19"/>
  <c r="F290" i="19" s="1"/>
  <c r="E222" i="19"/>
  <c r="F222" i="19" s="1"/>
  <c r="E22" i="19"/>
  <c r="F22" i="19" s="1"/>
  <c r="E110" i="19"/>
  <c r="F110" i="19" s="1"/>
  <c r="E174" i="19"/>
  <c r="F174" i="19" s="1"/>
  <c r="E51" i="19"/>
  <c r="F51" i="19" s="1"/>
  <c r="E115" i="19"/>
  <c r="F115" i="19" s="1"/>
  <c r="E179" i="19"/>
  <c r="F179" i="19" s="1"/>
  <c r="E301" i="19"/>
  <c r="F301" i="19" s="1"/>
  <c r="E177" i="19"/>
  <c r="F177" i="19" s="1"/>
  <c r="E36" i="19"/>
  <c r="F36" i="19" s="1"/>
  <c r="E120" i="19"/>
  <c r="F120" i="19" s="1"/>
  <c r="E65" i="19"/>
  <c r="F65" i="19" s="1"/>
  <c r="E153" i="19"/>
  <c r="F153" i="19" s="1"/>
  <c r="E292" i="19"/>
  <c r="F292" i="19" s="1"/>
  <c r="E208" i="19"/>
  <c r="F208" i="19" s="1"/>
  <c r="E291" i="19"/>
  <c r="F291" i="19" s="1"/>
  <c r="E350" i="19"/>
  <c r="F350" i="19" s="1"/>
  <c r="E266" i="19"/>
  <c r="F266" i="19" s="1"/>
  <c r="E30" i="19"/>
  <c r="F30" i="19" s="1"/>
  <c r="E114" i="19"/>
  <c r="F114" i="19" s="1"/>
  <c r="E218" i="19"/>
  <c r="F218" i="19" s="1"/>
  <c r="E99" i="19"/>
  <c r="F99" i="19" s="1"/>
  <c r="E183" i="19"/>
  <c r="F183" i="19" s="1"/>
  <c r="E223" i="19"/>
  <c r="F223" i="19" s="1"/>
  <c r="E281" i="19"/>
  <c r="F281" i="19" s="1"/>
  <c r="E345" i="19"/>
  <c r="F345" i="19" s="1"/>
  <c r="E355" i="19"/>
  <c r="F355" i="19" s="1"/>
  <c r="E271" i="19"/>
  <c r="F271" i="19" s="1"/>
  <c r="E242" i="19"/>
  <c r="F242" i="19" s="1"/>
  <c r="E50" i="19"/>
  <c r="F50" i="19" s="1"/>
  <c r="E134" i="19"/>
  <c r="F134" i="19" s="1"/>
  <c r="E119" i="19"/>
  <c r="F119" i="19" s="1"/>
  <c r="E203" i="19"/>
  <c r="F203" i="19" s="1"/>
  <c r="E241" i="19"/>
  <c r="F241" i="19" s="1"/>
  <c r="E305" i="19"/>
  <c r="F305" i="19" s="1"/>
  <c r="E369" i="19"/>
  <c r="F369" i="19" s="1"/>
  <c r="E286" i="19"/>
  <c r="F286" i="19" s="1"/>
  <c r="E94" i="19"/>
  <c r="F94" i="19" s="1"/>
  <c r="E75" i="19"/>
  <c r="F75" i="19" s="1"/>
  <c r="E273" i="19"/>
  <c r="F273" i="19" s="1"/>
  <c r="E261" i="19"/>
  <c r="F261" i="19" s="1"/>
  <c r="E13" i="19"/>
  <c r="F13" i="19" s="1"/>
  <c r="E56" i="19"/>
  <c r="F56" i="19" s="1"/>
  <c r="E140" i="19"/>
  <c r="F140" i="19" s="1"/>
  <c r="E89" i="19"/>
  <c r="F89" i="19" s="1"/>
  <c r="E356" i="19"/>
  <c r="F356" i="19" s="1"/>
  <c r="E272" i="19"/>
  <c r="F272" i="19" s="1"/>
  <c r="E330" i="19"/>
  <c r="F330" i="19" s="1"/>
  <c r="E35" i="19"/>
  <c r="F35" i="19" s="1"/>
  <c r="E221" i="19"/>
  <c r="F221" i="19" s="1"/>
  <c r="E7" i="19"/>
  <c r="F7" i="19" s="1"/>
  <c r="E217" i="19"/>
  <c r="F217" i="19" s="1"/>
  <c r="E152" i="19"/>
  <c r="F152" i="19" s="1"/>
  <c r="E76" i="19"/>
  <c r="F76" i="19" s="1"/>
  <c r="E25" i="19"/>
  <c r="F25" i="19" s="1"/>
  <c r="E109" i="19"/>
  <c r="F109" i="19" s="1"/>
  <c r="E336" i="19"/>
  <c r="F336" i="19" s="1"/>
  <c r="E248" i="19"/>
  <c r="F248" i="19" s="1"/>
  <c r="E335" i="19"/>
  <c r="F335" i="19" s="1"/>
  <c r="E251" i="19"/>
  <c r="F251" i="19" s="1"/>
  <c r="E306" i="19"/>
  <c r="F306" i="19" s="1"/>
  <c r="E214" i="19"/>
  <c r="F214" i="19" s="1"/>
  <c r="E70" i="19"/>
  <c r="F70" i="19" s="1"/>
  <c r="E158" i="19"/>
  <c r="F158" i="19" s="1"/>
  <c r="E55" i="19"/>
  <c r="F55" i="19" s="1"/>
  <c r="E139" i="19"/>
  <c r="F139" i="19" s="1"/>
  <c r="E205" i="19"/>
  <c r="F205" i="19" s="1"/>
  <c r="E249" i="19"/>
  <c r="F249" i="19" s="1"/>
  <c r="E313" i="19"/>
  <c r="F313" i="19" s="1"/>
  <c r="E341" i="19"/>
  <c r="F341" i="19" s="1"/>
  <c r="E198" i="19"/>
  <c r="F198" i="19" s="1"/>
  <c r="E226" i="19"/>
  <c r="F226" i="19" s="1"/>
  <c r="E100" i="19"/>
  <c r="F100" i="19" s="1"/>
  <c r="E45" i="19"/>
  <c r="F45" i="19" s="1"/>
  <c r="E129" i="19"/>
  <c r="F129" i="19" s="1"/>
  <c r="E312" i="19"/>
  <c r="F312" i="19" s="1"/>
  <c r="E228" i="19"/>
  <c r="F228" i="19" s="1"/>
  <c r="E315" i="19"/>
  <c r="F315" i="19" s="1"/>
  <c r="E370" i="19"/>
  <c r="F370" i="19" s="1"/>
  <c r="E187" i="19"/>
  <c r="F187" i="19" s="1"/>
  <c r="E178" i="19"/>
  <c r="F178" i="19" s="1"/>
  <c r="E163" i="19"/>
  <c r="F163" i="19" s="1"/>
  <c r="E337" i="19"/>
  <c r="F337" i="19" s="1"/>
  <c r="J14" i="18"/>
  <c r="J14" i="19" l="1"/>
  <c r="J17" i="18"/>
  <c r="B10" i="20"/>
  <c r="J17" i="19" l="1"/>
  <c r="B11" i="20"/>
  <c r="C11" i="20" s="1"/>
  <c r="C10" i="20"/>
  <c r="B12" i="20"/>
  <c r="C12" i="20" l="1"/>
</calcChain>
</file>

<file path=xl/sharedStrings.xml><?xml version="1.0" encoding="utf-8"?>
<sst xmlns="http://schemas.openxmlformats.org/spreadsheetml/2006/main" count="235" uniqueCount="88">
  <si>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</si>
  <si>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</si>
  <si>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</si>
  <si>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</si>
  <si>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</si>
  <si>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</si>
  <si>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</si>
  <si>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</si>
  <si>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</si>
  <si>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</si>
  <si>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Correlation</t>
  </si>
  <si>
    <t>R2</t>
  </si>
  <si>
    <t>n</t>
  </si>
  <si>
    <t>summation(xiyi)</t>
  </si>
  <si>
    <t>xbar</t>
  </si>
  <si>
    <t>ybar</t>
  </si>
  <si>
    <t>summation(xi square)</t>
  </si>
  <si>
    <t xml:space="preserve">x bar square </t>
  </si>
  <si>
    <t>Beta0</t>
  </si>
  <si>
    <t>Beta1</t>
  </si>
  <si>
    <t xml:space="preserve">FE (Y) </t>
  </si>
  <si>
    <t>EngDispl (X)</t>
  </si>
  <si>
    <t>xiyi</t>
  </si>
  <si>
    <t>xiSquare</t>
  </si>
  <si>
    <t>Prediction</t>
  </si>
  <si>
    <t>MAPE</t>
  </si>
  <si>
    <t>1/n[absolutesummation(at - ft)/at]</t>
  </si>
  <si>
    <t>absolute(at-ft)/at</t>
  </si>
  <si>
    <t>yisquare</t>
  </si>
  <si>
    <t>summation(yi square)</t>
  </si>
  <si>
    <t>sum(xi)</t>
  </si>
  <si>
    <t>sum(yi)</t>
  </si>
  <si>
    <t>n(summation(xy) - summation(x)* Summation(y)/square root of [n*(summation(x square)-summation of X whole square)] *  [n*(summation(y square)-summation of y whole square)]</t>
  </si>
  <si>
    <t>Accuracy</t>
  </si>
  <si>
    <t>rand</t>
  </si>
  <si>
    <t>each set</t>
  </si>
  <si>
    <t>Set1</t>
  </si>
  <si>
    <t>Set2</t>
  </si>
  <si>
    <t>Set3</t>
  </si>
  <si>
    <t>to be taken from Train Set1 Set2</t>
  </si>
  <si>
    <t>to be taken from Train Set1 Set3</t>
  </si>
  <si>
    <t>to be taken from Train Set2 Set3</t>
  </si>
  <si>
    <t>Train Set Name</t>
  </si>
  <si>
    <t>Average Model</t>
  </si>
  <si>
    <t>Test Set3</t>
  </si>
  <si>
    <t>Test Set1</t>
  </si>
  <si>
    <t>Test Set2</t>
  </si>
  <si>
    <t>Model Accuracy</t>
  </si>
  <si>
    <t>Model MAPE</t>
  </si>
  <si>
    <t>Test MAPE</t>
  </si>
  <si>
    <t>Test Accuracy</t>
  </si>
  <si>
    <t>Average Test</t>
  </si>
  <si>
    <t xml:space="preserve">TrainSet1Set2 </t>
  </si>
  <si>
    <t xml:space="preserve">TrainSet2Set3 </t>
  </si>
  <si>
    <t>TrainSet1Set3</t>
  </si>
  <si>
    <t>Test Name</t>
  </si>
  <si>
    <t xml:space="preserve">Comment   :  </t>
  </si>
  <si>
    <t>Average Model accuracy is more than Average Test Accuracy</t>
  </si>
  <si>
    <t>Average Model accuracy is more than Test Accuracy of entire data set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</si>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</sst>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2" fontId="0" fillId="0" borderId="10" xfId="0" applyNumberFormat="1" applyBorder="1" applyAlignment="1">
      <alignment horizontal="right"/>
    </xf>
    <xf numFmtId="164" fontId="0" fillId="0" borderId="10" xfId="0" applyNumberFormat="1" applyBorder="1"/>
    <xf numFmtId="0" fontId="0" fillId="0" borderId="0" xfId="0" applyAlignment="1">
      <alignment wrapText="1"/>
    </xf>
    <xf numFmtId="0" fontId="16" fillId="33" borderId="10" xfId="0" applyFont="1" applyFill="1" applyBorder="1"/>
    <xf numFmtId="2" fontId="16" fillId="33" borderId="10" xfId="0" applyNumberFormat="1" applyFont="1" applyFill="1" applyBorder="1"/>
    <xf numFmtId="0" fontId="16" fillId="34" borderId="10" xfId="0" applyFont="1" applyFill="1" applyBorder="1" applyAlignment="1">
      <alignment horizontal="center" wrapText="1"/>
    </xf>
    <xf numFmtId="0" fontId="0" fillId="33" borderId="10" xfId="0" applyFont="1" applyFill="1" applyBorder="1"/>
    <xf numFmtId="0" fontId="19" fillId="34" borderId="10" xfId="0" applyFont="1" applyFill="1" applyBorder="1" applyAlignment="1">
      <alignment horizontal="center" wrapText="1"/>
    </xf>
    <xf numFmtId="0" fontId="18" fillId="0" borderId="0" xfId="0" applyFont="1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Continuous"/>
    </xf>
    <xf numFmtId="0" fontId="0" fillId="33" borderId="10" xfId="0" applyFont="1" applyFill="1" applyBorder="1" applyAlignment="1">
      <alignment horizontal="left" vertical="top"/>
    </xf>
    <xf numFmtId="0" fontId="0" fillId="33" borderId="10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'Train Set1 Set2'!$B$2:$B$739</c:f>
              <c:numCache>
                <c:formatCode>General</c:formatCode>
                <c:ptCount val="738"/>
                <c:pt idx="0">
                  <c:v>4.4000000000000004</c:v>
                </c:pt>
                <c:pt idx="1">
                  <c:v>6.3</c:v>
                </c:pt>
                <c:pt idx="2">
                  <c:v>3</c:v>
                </c:pt>
                <c:pt idx="3">
                  <c:v>3</c:v>
                </c:pt>
                <c:pt idx="4">
                  <c:v>3.6</c:v>
                </c:pt>
                <c:pt idx="5">
                  <c:v>5.5</c:v>
                </c:pt>
                <c:pt idx="6">
                  <c:v>4.5999999999999996</c:v>
                </c:pt>
                <c:pt idx="7">
                  <c:v>2.2000000000000002</c:v>
                </c:pt>
                <c:pt idx="8">
                  <c:v>2</c:v>
                </c:pt>
                <c:pt idx="9">
                  <c:v>5.2</c:v>
                </c:pt>
                <c:pt idx="10">
                  <c:v>3.8</c:v>
                </c:pt>
                <c:pt idx="11">
                  <c:v>5.7</c:v>
                </c:pt>
                <c:pt idx="12">
                  <c:v>2</c:v>
                </c:pt>
                <c:pt idx="13">
                  <c:v>3.7</c:v>
                </c:pt>
                <c:pt idx="14">
                  <c:v>3.5</c:v>
                </c:pt>
                <c:pt idx="15">
                  <c:v>1.6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2.7</c:v>
                </c:pt>
                <c:pt idx="20">
                  <c:v>3</c:v>
                </c:pt>
                <c:pt idx="21">
                  <c:v>3.5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5.4</c:v>
                </c:pt>
                <c:pt idx="26">
                  <c:v>3.8</c:v>
                </c:pt>
                <c:pt idx="27">
                  <c:v>3.7</c:v>
                </c:pt>
                <c:pt idx="28">
                  <c:v>2</c:v>
                </c:pt>
                <c:pt idx="29">
                  <c:v>3</c:v>
                </c:pt>
                <c:pt idx="30">
                  <c:v>2.5</c:v>
                </c:pt>
                <c:pt idx="31">
                  <c:v>2</c:v>
                </c:pt>
                <c:pt idx="32">
                  <c:v>3</c:v>
                </c:pt>
                <c:pt idx="33">
                  <c:v>3.3</c:v>
                </c:pt>
                <c:pt idx="34">
                  <c:v>2.5</c:v>
                </c:pt>
                <c:pt idx="35">
                  <c:v>6.1</c:v>
                </c:pt>
                <c:pt idx="36">
                  <c:v>5.6</c:v>
                </c:pt>
                <c:pt idx="37">
                  <c:v>5.6</c:v>
                </c:pt>
                <c:pt idx="38">
                  <c:v>3.6</c:v>
                </c:pt>
                <c:pt idx="39">
                  <c:v>3.9</c:v>
                </c:pt>
                <c:pt idx="40">
                  <c:v>5.6</c:v>
                </c:pt>
                <c:pt idx="41">
                  <c:v>2</c:v>
                </c:pt>
                <c:pt idx="42">
                  <c:v>2.2000000000000002</c:v>
                </c:pt>
                <c:pt idx="43">
                  <c:v>3.8</c:v>
                </c:pt>
                <c:pt idx="44">
                  <c:v>3</c:v>
                </c:pt>
                <c:pt idx="45">
                  <c:v>3.6</c:v>
                </c:pt>
                <c:pt idx="46">
                  <c:v>6.3</c:v>
                </c:pt>
                <c:pt idx="47">
                  <c:v>2.7</c:v>
                </c:pt>
                <c:pt idx="48">
                  <c:v>1.8</c:v>
                </c:pt>
                <c:pt idx="49">
                  <c:v>2.5</c:v>
                </c:pt>
                <c:pt idx="50">
                  <c:v>2.5</c:v>
                </c:pt>
                <c:pt idx="51">
                  <c:v>2.2999999999999998</c:v>
                </c:pt>
                <c:pt idx="52">
                  <c:v>5.4</c:v>
                </c:pt>
                <c:pt idx="53">
                  <c:v>3.5</c:v>
                </c:pt>
                <c:pt idx="54">
                  <c:v>4</c:v>
                </c:pt>
                <c:pt idx="55">
                  <c:v>3.5</c:v>
                </c:pt>
                <c:pt idx="56">
                  <c:v>2.5</c:v>
                </c:pt>
                <c:pt idx="57">
                  <c:v>1.6</c:v>
                </c:pt>
                <c:pt idx="58">
                  <c:v>3</c:v>
                </c:pt>
                <c:pt idx="59">
                  <c:v>3.6</c:v>
                </c:pt>
                <c:pt idx="60">
                  <c:v>2</c:v>
                </c:pt>
                <c:pt idx="61">
                  <c:v>5.7</c:v>
                </c:pt>
                <c:pt idx="62">
                  <c:v>5</c:v>
                </c:pt>
                <c:pt idx="63">
                  <c:v>4.3</c:v>
                </c:pt>
                <c:pt idx="64">
                  <c:v>2.4</c:v>
                </c:pt>
                <c:pt idx="65">
                  <c:v>2.5</c:v>
                </c:pt>
                <c:pt idx="66">
                  <c:v>2.4</c:v>
                </c:pt>
                <c:pt idx="67">
                  <c:v>3</c:v>
                </c:pt>
                <c:pt idx="68">
                  <c:v>5.5</c:v>
                </c:pt>
                <c:pt idx="69">
                  <c:v>6</c:v>
                </c:pt>
                <c:pt idx="70">
                  <c:v>3.5</c:v>
                </c:pt>
                <c:pt idx="71">
                  <c:v>5.7</c:v>
                </c:pt>
                <c:pt idx="72">
                  <c:v>3.5</c:v>
                </c:pt>
                <c:pt idx="73">
                  <c:v>2</c:v>
                </c:pt>
                <c:pt idx="74">
                  <c:v>1.6</c:v>
                </c:pt>
                <c:pt idx="75">
                  <c:v>4.4000000000000004</c:v>
                </c:pt>
                <c:pt idx="76">
                  <c:v>2.7</c:v>
                </c:pt>
                <c:pt idx="77">
                  <c:v>4.8</c:v>
                </c:pt>
                <c:pt idx="78">
                  <c:v>1.6</c:v>
                </c:pt>
                <c:pt idx="79">
                  <c:v>6</c:v>
                </c:pt>
                <c:pt idx="80">
                  <c:v>2</c:v>
                </c:pt>
                <c:pt idx="81">
                  <c:v>1.6</c:v>
                </c:pt>
                <c:pt idx="82">
                  <c:v>5.3</c:v>
                </c:pt>
                <c:pt idx="83">
                  <c:v>4</c:v>
                </c:pt>
                <c:pt idx="84">
                  <c:v>1</c:v>
                </c:pt>
                <c:pt idx="85">
                  <c:v>2.5</c:v>
                </c:pt>
                <c:pt idx="86">
                  <c:v>2.4</c:v>
                </c:pt>
                <c:pt idx="87">
                  <c:v>5.3</c:v>
                </c:pt>
                <c:pt idx="88">
                  <c:v>1.6</c:v>
                </c:pt>
                <c:pt idx="89">
                  <c:v>3</c:v>
                </c:pt>
                <c:pt idx="90">
                  <c:v>3.8</c:v>
                </c:pt>
                <c:pt idx="91">
                  <c:v>3</c:v>
                </c:pt>
                <c:pt idx="92">
                  <c:v>2</c:v>
                </c:pt>
                <c:pt idx="93">
                  <c:v>2.4</c:v>
                </c:pt>
                <c:pt idx="94">
                  <c:v>3.5</c:v>
                </c:pt>
                <c:pt idx="95">
                  <c:v>1.6</c:v>
                </c:pt>
                <c:pt idx="96">
                  <c:v>4.7</c:v>
                </c:pt>
                <c:pt idx="97">
                  <c:v>1.6</c:v>
                </c:pt>
                <c:pt idx="98">
                  <c:v>3.7</c:v>
                </c:pt>
                <c:pt idx="99">
                  <c:v>6.7</c:v>
                </c:pt>
                <c:pt idx="100">
                  <c:v>3</c:v>
                </c:pt>
                <c:pt idx="101">
                  <c:v>4.8</c:v>
                </c:pt>
                <c:pt idx="102">
                  <c:v>3.6</c:v>
                </c:pt>
                <c:pt idx="103">
                  <c:v>2.5</c:v>
                </c:pt>
                <c:pt idx="104">
                  <c:v>3.6</c:v>
                </c:pt>
                <c:pt idx="105">
                  <c:v>5</c:v>
                </c:pt>
                <c:pt idx="106">
                  <c:v>5.7</c:v>
                </c:pt>
                <c:pt idx="107">
                  <c:v>2.5</c:v>
                </c:pt>
                <c:pt idx="108">
                  <c:v>2.7</c:v>
                </c:pt>
                <c:pt idx="109">
                  <c:v>6.2</c:v>
                </c:pt>
                <c:pt idx="110">
                  <c:v>2.4</c:v>
                </c:pt>
                <c:pt idx="111">
                  <c:v>3.5</c:v>
                </c:pt>
                <c:pt idx="112">
                  <c:v>3.8</c:v>
                </c:pt>
                <c:pt idx="113">
                  <c:v>1.6</c:v>
                </c:pt>
                <c:pt idx="114">
                  <c:v>2</c:v>
                </c:pt>
                <c:pt idx="115">
                  <c:v>2.5</c:v>
                </c:pt>
                <c:pt idx="116">
                  <c:v>3.6</c:v>
                </c:pt>
                <c:pt idx="117">
                  <c:v>3.7</c:v>
                </c:pt>
                <c:pt idx="118">
                  <c:v>3.5</c:v>
                </c:pt>
                <c:pt idx="119">
                  <c:v>1.6</c:v>
                </c:pt>
                <c:pt idx="120">
                  <c:v>2</c:v>
                </c:pt>
                <c:pt idx="121">
                  <c:v>5</c:v>
                </c:pt>
                <c:pt idx="122">
                  <c:v>5.7</c:v>
                </c:pt>
                <c:pt idx="123">
                  <c:v>4.2</c:v>
                </c:pt>
                <c:pt idx="124">
                  <c:v>2.5</c:v>
                </c:pt>
                <c:pt idx="125">
                  <c:v>4.2</c:v>
                </c:pt>
                <c:pt idx="126">
                  <c:v>4</c:v>
                </c:pt>
                <c:pt idx="127">
                  <c:v>2.5</c:v>
                </c:pt>
                <c:pt idx="128">
                  <c:v>3.5</c:v>
                </c:pt>
                <c:pt idx="129">
                  <c:v>3</c:v>
                </c:pt>
                <c:pt idx="130">
                  <c:v>4.5999999999999996</c:v>
                </c:pt>
                <c:pt idx="131">
                  <c:v>6.2</c:v>
                </c:pt>
                <c:pt idx="132">
                  <c:v>4</c:v>
                </c:pt>
                <c:pt idx="133">
                  <c:v>3.3</c:v>
                </c:pt>
                <c:pt idx="134">
                  <c:v>4</c:v>
                </c:pt>
                <c:pt idx="135">
                  <c:v>6.2</c:v>
                </c:pt>
                <c:pt idx="136">
                  <c:v>6.5</c:v>
                </c:pt>
                <c:pt idx="137">
                  <c:v>3.2</c:v>
                </c:pt>
                <c:pt idx="138">
                  <c:v>3.5</c:v>
                </c:pt>
                <c:pt idx="139">
                  <c:v>3</c:v>
                </c:pt>
                <c:pt idx="140">
                  <c:v>3.5</c:v>
                </c:pt>
                <c:pt idx="141">
                  <c:v>3</c:v>
                </c:pt>
                <c:pt idx="142">
                  <c:v>4</c:v>
                </c:pt>
                <c:pt idx="143">
                  <c:v>4.5999999999999996</c:v>
                </c:pt>
                <c:pt idx="144">
                  <c:v>2.4</c:v>
                </c:pt>
                <c:pt idx="145">
                  <c:v>3.5</c:v>
                </c:pt>
                <c:pt idx="146">
                  <c:v>7</c:v>
                </c:pt>
                <c:pt idx="147">
                  <c:v>5</c:v>
                </c:pt>
                <c:pt idx="148">
                  <c:v>3.5</c:v>
                </c:pt>
                <c:pt idx="149">
                  <c:v>3.5</c:v>
                </c:pt>
                <c:pt idx="150">
                  <c:v>1.6</c:v>
                </c:pt>
                <c:pt idx="151">
                  <c:v>2.2000000000000002</c:v>
                </c:pt>
                <c:pt idx="152">
                  <c:v>3</c:v>
                </c:pt>
                <c:pt idx="153">
                  <c:v>6.2</c:v>
                </c:pt>
                <c:pt idx="154">
                  <c:v>2.5</c:v>
                </c:pt>
                <c:pt idx="155">
                  <c:v>1.8</c:v>
                </c:pt>
                <c:pt idx="156">
                  <c:v>6</c:v>
                </c:pt>
                <c:pt idx="157">
                  <c:v>3.5</c:v>
                </c:pt>
                <c:pt idx="158">
                  <c:v>3.5</c:v>
                </c:pt>
                <c:pt idx="159">
                  <c:v>2.5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4.3</c:v>
                </c:pt>
                <c:pt idx="164">
                  <c:v>3.2</c:v>
                </c:pt>
                <c:pt idx="165">
                  <c:v>2</c:v>
                </c:pt>
                <c:pt idx="166">
                  <c:v>3.7</c:v>
                </c:pt>
                <c:pt idx="167">
                  <c:v>2.5</c:v>
                </c:pt>
                <c:pt idx="168">
                  <c:v>2.5</c:v>
                </c:pt>
                <c:pt idx="169">
                  <c:v>3.7</c:v>
                </c:pt>
                <c:pt idx="170">
                  <c:v>2</c:v>
                </c:pt>
                <c:pt idx="171">
                  <c:v>4.4000000000000004</c:v>
                </c:pt>
                <c:pt idx="172">
                  <c:v>5.3</c:v>
                </c:pt>
                <c:pt idx="173">
                  <c:v>1.5</c:v>
                </c:pt>
                <c:pt idx="174">
                  <c:v>3.7</c:v>
                </c:pt>
                <c:pt idx="175">
                  <c:v>6.1</c:v>
                </c:pt>
                <c:pt idx="176">
                  <c:v>4</c:v>
                </c:pt>
                <c:pt idx="177">
                  <c:v>3.6</c:v>
                </c:pt>
                <c:pt idx="178">
                  <c:v>4.7</c:v>
                </c:pt>
                <c:pt idx="179">
                  <c:v>2.5</c:v>
                </c:pt>
                <c:pt idx="180">
                  <c:v>2.4</c:v>
                </c:pt>
                <c:pt idx="181">
                  <c:v>2.5</c:v>
                </c:pt>
                <c:pt idx="182">
                  <c:v>2.2000000000000002</c:v>
                </c:pt>
                <c:pt idx="183">
                  <c:v>4.2</c:v>
                </c:pt>
                <c:pt idx="184">
                  <c:v>1.6</c:v>
                </c:pt>
                <c:pt idx="185">
                  <c:v>4.5999999999999996</c:v>
                </c:pt>
                <c:pt idx="186">
                  <c:v>3.5</c:v>
                </c:pt>
                <c:pt idx="187">
                  <c:v>2.4</c:v>
                </c:pt>
                <c:pt idx="188">
                  <c:v>4</c:v>
                </c:pt>
                <c:pt idx="189">
                  <c:v>4.8</c:v>
                </c:pt>
                <c:pt idx="190">
                  <c:v>6.2</c:v>
                </c:pt>
                <c:pt idx="191">
                  <c:v>3</c:v>
                </c:pt>
                <c:pt idx="192">
                  <c:v>3.8</c:v>
                </c:pt>
                <c:pt idx="193">
                  <c:v>2.5</c:v>
                </c:pt>
                <c:pt idx="194">
                  <c:v>5.3</c:v>
                </c:pt>
                <c:pt idx="195">
                  <c:v>4</c:v>
                </c:pt>
                <c:pt idx="196">
                  <c:v>2.7</c:v>
                </c:pt>
                <c:pt idx="197">
                  <c:v>2.5</c:v>
                </c:pt>
                <c:pt idx="198">
                  <c:v>3.5</c:v>
                </c:pt>
                <c:pt idx="199">
                  <c:v>1.3</c:v>
                </c:pt>
                <c:pt idx="200">
                  <c:v>3.5</c:v>
                </c:pt>
                <c:pt idx="201">
                  <c:v>1.8</c:v>
                </c:pt>
                <c:pt idx="202">
                  <c:v>3.6</c:v>
                </c:pt>
                <c:pt idx="203">
                  <c:v>3.5</c:v>
                </c:pt>
                <c:pt idx="204">
                  <c:v>5.6</c:v>
                </c:pt>
                <c:pt idx="205">
                  <c:v>1.3</c:v>
                </c:pt>
                <c:pt idx="206">
                  <c:v>4.2</c:v>
                </c:pt>
                <c:pt idx="207">
                  <c:v>5.7</c:v>
                </c:pt>
                <c:pt idx="208">
                  <c:v>4.4000000000000004</c:v>
                </c:pt>
                <c:pt idx="209">
                  <c:v>6.5</c:v>
                </c:pt>
                <c:pt idx="210">
                  <c:v>1.8</c:v>
                </c:pt>
                <c:pt idx="211">
                  <c:v>2.2000000000000002</c:v>
                </c:pt>
                <c:pt idx="212">
                  <c:v>2.9</c:v>
                </c:pt>
                <c:pt idx="213">
                  <c:v>2.4</c:v>
                </c:pt>
                <c:pt idx="214">
                  <c:v>2.5</c:v>
                </c:pt>
                <c:pt idx="215">
                  <c:v>3.5</c:v>
                </c:pt>
                <c:pt idx="216">
                  <c:v>2.5</c:v>
                </c:pt>
                <c:pt idx="217">
                  <c:v>6.2</c:v>
                </c:pt>
                <c:pt idx="218">
                  <c:v>3</c:v>
                </c:pt>
                <c:pt idx="219">
                  <c:v>4.5999999999999996</c:v>
                </c:pt>
                <c:pt idx="220">
                  <c:v>3.6</c:v>
                </c:pt>
                <c:pt idx="221">
                  <c:v>3.5</c:v>
                </c:pt>
                <c:pt idx="222">
                  <c:v>2.5</c:v>
                </c:pt>
                <c:pt idx="223">
                  <c:v>2.5</c:v>
                </c:pt>
                <c:pt idx="224">
                  <c:v>2</c:v>
                </c:pt>
                <c:pt idx="225">
                  <c:v>1.8</c:v>
                </c:pt>
                <c:pt idx="226">
                  <c:v>2.4</c:v>
                </c:pt>
                <c:pt idx="227">
                  <c:v>2</c:v>
                </c:pt>
                <c:pt idx="228">
                  <c:v>4.4000000000000004</c:v>
                </c:pt>
                <c:pt idx="229">
                  <c:v>2.5</c:v>
                </c:pt>
                <c:pt idx="230">
                  <c:v>3.7</c:v>
                </c:pt>
                <c:pt idx="231">
                  <c:v>1.3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3.6</c:v>
                </c:pt>
                <c:pt idx="239">
                  <c:v>4.8</c:v>
                </c:pt>
                <c:pt idx="240">
                  <c:v>5.7</c:v>
                </c:pt>
                <c:pt idx="241">
                  <c:v>5.3</c:v>
                </c:pt>
                <c:pt idx="242">
                  <c:v>5.7</c:v>
                </c:pt>
                <c:pt idx="243">
                  <c:v>2.4</c:v>
                </c:pt>
                <c:pt idx="244">
                  <c:v>3.2</c:v>
                </c:pt>
                <c:pt idx="245">
                  <c:v>5.4</c:v>
                </c:pt>
                <c:pt idx="246">
                  <c:v>3</c:v>
                </c:pt>
                <c:pt idx="247">
                  <c:v>2.5</c:v>
                </c:pt>
                <c:pt idx="248">
                  <c:v>2.4</c:v>
                </c:pt>
                <c:pt idx="249">
                  <c:v>5.3</c:v>
                </c:pt>
                <c:pt idx="250">
                  <c:v>5.9</c:v>
                </c:pt>
                <c:pt idx="251">
                  <c:v>3.5</c:v>
                </c:pt>
                <c:pt idx="252">
                  <c:v>2</c:v>
                </c:pt>
                <c:pt idx="253">
                  <c:v>4.7</c:v>
                </c:pt>
                <c:pt idx="254">
                  <c:v>5.3</c:v>
                </c:pt>
                <c:pt idx="255">
                  <c:v>5.7</c:v>
                </c:pt>
                <c:pt idx="256">
                  <c:v>6</c:v>
                </c:pt>
                <c:pt idx="257">
                  <c:v>4</c:v>
                </c:pt>
                <c:pt idx="258">
                  <c:v>8</c:v>
                </c:pt>
                <c:pt idx="259">
                  <c:v>3.7</c:v>
                </c:pt>
                <c:pt idx="260">
                  <c:v>3.8</c:v>
                </c:pt>
                <c:pt idx="261">
                  <c:v>5.3</c:v>
                </c:pt>
                <c:pt idx="262">
                  <c:v>2</c:v>
                </c:pt>
                <c:pt idx="263">
                  <c:v>4.3</c:v>
                </c:pt>
                <c:pt idx="264">
                  <c:v>2</c:v>
                </c:pt>
                <c:pt idx="265">
                  <c:v>3.8</c:v>
                </c:pt>
                <c:pt idx="266">
                  <c:v>5.7</c:v>
                </c:pt>
                <c:pt idx="267">
                  <c:v>1.8</c:v>
                </c:pt>
                <c:pt idx="268">
                  <c:v>2</c:v>
                </c:pt>
                <c:pt idx="269">
                  <c:v>3.5</c:v>
                </c:pt>
                <c:pt idx="270">
                  <c:v>1.6</c:v>
                </c:pt>
                <c:pt idx="271">
                  <c:v>2</c:v>
                </c:pt>
                <c:pt idx="272">
                  <c:v>6.7</c:v>
                </c:pt>
                <c:pt idx="273">
                  <c:v>3.8</c:v>
                </c:pt>
                <c:pt idx="274">
                  <c:v>4.5999999999999996</c:v>
                </c:pt>
                <c:pt idx="275">
                  <c:v>2</c:v>
                </c:pt>
                <c:pt idx="276">
                  <c:v>3.8</c:v>
                </c:pt>
                <c:pt idx="277">
                  <c:v>4.8</c:v>
                </c:pt>
                <c:pt idx="278">
                  <c:v>5.3</c:v>
                </c:pt>
                <c:pt idx="279">
                  <c:v>3</c:v>
                </c:pt>
                <c:pt idx="280">
                  <c:v>3</c:v>
                </c:pt>
                <c:pt idx="281">
                  <c:v>3.5</c:v>
                </c:pt>
                <c:pt idx="282">
                  <c:v>3.7</c:v>
                </c:pt>
                <c:pt idx="283">
                  <c:v>3</c:v>
                </c:pt>
                <c:pt idx="284">
                  <c:v>3.7</c:v>
                </c:pt>
                <c:pt idx="285">
                  <c:v>2.4</c:v>
                </c:pt>
                <c:pt idx="286">
                  <c:v>3.5</c:v>
                </c:pt>
                <c:pt idx="287">
                  <c:v>3.6</c:v>
                </c:pt>
                <c:pt idx="288">
                  <c:v>4.5999999999999996</c:v>
                </c:pt>
                <c:pt idx="289">
                  <c:v>2.9</c:v>
                </c:pt>
                <c:pt idx="290">
                  <c:v>2.4</c:v>
                </c:pt>
                <c:pt idx="291">
                  <c:v>3</c:v>
                </c:pt>
                <c:pt idx="292">
                  <c:v>6.3</c:v>
                </c:pt>
                <c:pt idx="293">
                  <c:v>5.7</c:v>
                </c:pt>
                <c:pt idx="294">
                  <c:v>2.5</c:v>
                </c:pt>
                <c:pt idx="295">
                  <c:v>3.7</c:v>
                </c:pt>
                <c:pt idx="296">
                  <c:v>6</c:v>
                </c:pt>
                <c:pt idx="297">
                  <c:v>2.2999999999999998</c:v>
                </c:pt>
                <c:pt idx="298">
                  <c:v>2</c:v>
                </c:pt>
                <c:pt idx="299">
                  <c:v>5.6</c:v>
                </c:pt>
                <c:pt idx="300">
                  <c:v>5</c:v>
                </c:pt>
                <c:pt idx="301">
                  <c:v>6</c:v>
                </c:pt>
                <c:pt idx="302">
                  <c:v>2.5</c:v>
                </c:pt>
                <c:pt idx="303">
                  <c:v>3</c:v>
                </c:pt>
                <c:pt idx="304">
                  <c:v>2.5</c:v>
                </c:pt>
                <c:pt idx="305">
                  <c:v>3.5</c:v>
                </c:pt>
                <c:pt idx="306">
                  <c:v>3</c:v>
                </c:pt>
                <c:pt idx="307">
                  <c:v>3.8</c:v>
                </c:pt>
                <c:pt idx="308">
                  <c:v>4.4000000000000004</c:v>
                </c:pt>
                <c:pt idx="309">
                  <c:v>2</c:v>
                </c:pt>
                <c:pt idx="310">
                  <c:v>4.5999999999999996</c:v>
                </c:pt>
                <c:pt idx="311">
                  <c:v>3.8</c:v>
                </c:pt>
                <c:pt idx="312">
                  <c:v>3.9</c:v>
                </c:pt>
                <c:pt idx="313">
                  <c:v>3.6</c:v>
                </c:pt>
                <c:pt idx="314">
                  <c:v>3.6</c:v>
                </c:pt>
                <c:pt idx="315">
                  <c:v>3.9</c:v>
                </c:pt>
                <c:pt idx="316">
                  <c:v>3</c:v>
                </c:pt>
                <c:pt idx="317">
                  <c:v>8.4</c:v>
                </c:pt>
                <c:pt idx="318">
                  <c:v>2</c:v>
                </c:pt>
                <c:pt idx="319">
                  <c:v>5.3</c:v>
                </c:pt>
                <c:pt idx="320">
                  <c:v>2.9</c:v>
                </c:pt>
                <c:pt idx="321">
                  <c:v>3.8</c:v>
                </c:pt>
                <c:pt idx="322">
                  <c:v>3.5</c:v>
                </c:pt>
                <c:pt idx="323">
                  <c:v>5</c:v>
                </c:pt>
                <c:pt idx="324">
                  <c:v>4.5999999999999996</c:v>
                </c:pt>
                <c:pt idx="325">
                  <c:v>2.5</c:v>
                </c:pt>
                <c:pt idx="326">
                  <c:v>3</c:v>
                </c:pt>
                <c:pt idx="327">
                  <c:v>3.8</c:v>
                </c:pt>
                <c:pt idx="328">
                  <c:v>3.6</c:v>
                </c:pt>
                <c:pt idx="329">
                  <c:v>3.4</c:v>
                </c:pt>
                <c:pt idx="330">
                  <c:v>3.7</c:v>
                </c:pt>
                <c:pt idx="331">
                  <c:v>5.3</c:v>
                </c:pt>
                <c:pt idx="332">
                  <c:v>2.5</c:v>
                </c:pt>
                <c:pt idx="333">
                  <c:v>2.5</c:v>
                </c:pt>
                <c:pt idx="334">
                  <c:v>2.7</c:v>
                </c:pt>
                <c:pt idx="335">
                  <c:v>4.4000000000000004</c:v>
                </c:pt>
                <c:pt idx="336">
                  <c:v>1.5</c:v>
                </c:pt>
                <c:pt idx="337">
                  <c:v>2.7</c:v>
                </c:pt>
                <c:pt idx="338">
                  <c:v>3.8</c:v>
                </c:pt>
                <c:pt idx="339">
                  <c:v>2</c:v>
                </c:pt>
                <c:pt idx="340">
                  <c:v>4.5999999999999996</c:v>
                </c:pt>
                <c:pt idx="341">
                  <c:v>5.5</c:v>
                </c:pt>
                <c:pt idx="342">
                  <c:v>5.2</c:v>
                </c:pt>
                <c:pt idx="343">
                  <c:v>2</c:v>
                </c:pt>
                <c:pt idx="344">
                  <c:v>1.6</c:v>
                </c:pt>
                <c:pt idx="345">
                  <c:v>4.5</c:v>
                </c:pt>
                <c:pt idx="346">
                  <c:v>2</c:v>
                </c:pt>
                <c:pt idx="347">
                  <c:v>2.9</c:v>
                </c:pt>
                <c:pt idx="348">
                  <c:v>2.4</c:v>
                </c:pt>
                <c:pt idx="349">
                  <c:v>2</c:v>
                </c:pt>
                <c:pt idx="350">
                  <c:v>3.5</c:v>
                </c:pt>
                <c:pt idx="351">
                  <c:v>2.4</c:v>
                </c:pt>
                <c:pt idx="352">
                  <c:v>4.8</c:v>
                </c:pt>
                <c:pt idx="353">
                  <c:v>5</c:v>
                </c:pt>
                <c:pt idx="354">
                  <c:v>2.4</c:v>
                </c:pt>
                <c:pt idx="355">
                  <c:v>6</c:v>
                </c:pt>
                <c:pt idx="356">
                  <c:v>2.4</c:v>
                </c:pt>
                <c:pt idx="357">
                  <c:v>6.2</c:v>
                </c:pt>
                <c:pt idx="358">
                  <c:v>3.7</c:v>
                </c:pt>
                <c:pt idx="359">
                  <c:v>3</c:v>
                </c:pt>
                <c:pt idx="360">
                  <c:v>6.1</c:v>
                </c:pt>
                <c:pt idx="361">
                  <c:v>3</c:v>
                </c:pt>
                <c:pt idx="362">
                  <c:v>2.4</c:v>
                </c:pt>
                <c:pt idx="363">
                  <c:v>1.6</c:v>
                </c:pt>
                <c:pt idx="364">
                  <c:v>4.8</c:v>
                </c:pt>
                <c:pt idx="365">
                  <c:v>2.7</c:v>
                </c:pt>
                <c:pt idx="366">
                  <c:v>5.6</c:v>
                </c:pt>
                <c:pt idx="367">
                  <c:v>3.5</c:v>
                </c:pt>
                <c:pt idx="368">
                  <c:v>2.2999999999999998</c:v>
                </c:pt>
                <c:pt idx="369">
                  <c:v>2.5</c:v>
                </c:pt>
                <c:pt idx="370">
                  <c:v>4.2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2.9</c:v>
                </c:pt>
                <c:pt idx="375">
                  <c:v>5.7</c:v>
                </c:pt>
                <c:pt idx="376">
                  <c:v>2.4</c:v>
                </c:pt>
                <c:pt idx="377">
                  <c:v>2.5</c:v>
                </c:pt>
                <c:pt idx="378">
                  <c:v>2</c:v>
                </c:pt>
                <c:pt idx="379">
                  <c:v>4.5999999999999996</c:v>
                </c:pt>
                <c:pt idx="380">
                  <c:v>3.7</c:v>
                </c:pt>
                <c:pt idx="381">
                  <c:v>4.8</c:v>
                </c:pt>
                <c:pt idx="382">
                  <c:v>4</c:v>
                </c:pt>
                <c:pt idx="383">
                  <c:v>3</c:v>
                </c:pt>
                <c:pt idx="384">
                  <c:v>2.4</c:v>
                </c:pt>
                <c:pt idx="385">
                  <c:v>3.5</c:v>
                </c:pt>
                <c:pt idx="386">
                  <c:v>2.4</c:v>
                </c:pt>
                <c:pt idx="387">
                  <c:v>5.7</c:v>
                </c:pt>
                <c:pt idx="388">
                  <c:v>2.9</c:v>
                </c:pt>
                <c:pt idx="389">
                  <c:v>3.5</c:v>
                </c:pt>
                <c:pt idx="390">
                  <c:v>2.4</c:v>
                </c:pt>
                <c:pt idx="391">
                  <c:v>6.1</c:v>
                </c:pt>
                <c:pt idx="392">
                  <c:v>2.4</c:v>
                </c:pt>
                <c:pt idx="393">
                  <c:v>3.8</c:v>
                </c:pt>
                <c:pt idx="394">
                  <c:v>2</c:v>
                </c:pt>
                <c:pt idx="395">
                  <c:v>3.5</c:v>
                </c:pt>
                <c:pt idx="396">
                  <c:v>2.4</c:v>
                </c:pt>
                <c:pt idx="397">
                  <c:v>3.5</c:v>
                </c:pt>
                <c:pt idx="398">
                  <c:v>1.6</c:v>
                </c:pt>
                <c:pt idx="399">
                  <c:v>1.6</c:v>
                </c:pt>
                <c:pt idx="400">
                  <c:v>2</c:v>
                </c:pt>
                <c:pt idx="401">
                  <c:v>2</c:v>
                </c:pt>
                <c:pt idx="402">
                  <c:v>2.5</c:v>
                </c:pt>
                <c:pt idx="403">
                  <c:v>2.5</c:v>
                </c:pt>
                <c:pt idx="404">
                  <c:v>3.5</c:v>
                </c:pt>
                <c:pt idx="405">
                  <c:v>3.7</c:v>
                </c:pt>
                <c:pt idx="406">
                  <c:v>3.8</c:v>
                </c:pt>
                <c:pt idx="407">
                  <c:v>3.7</c:v>
                </c:pt>
                <c:pt idx="408">
                  <c:v>4.8</c:v>
                </c:pt>
                <c:pt idx="409">
                  <c:v>3.5</c:v>
                </c:pt>
                <c:pt idx="410">
                  <c:v>3</c:v>
                </c:pt>
                <c:pt idx="411">
                  <c:v>3.5</c:v>
                </c:pt>
                <c:pt idx="412">
                  <c:v>3</c:v>
                </c:pt>
                <c:pt idx="413">
                  <c:v>4.7</c:v>
                </c:pt>
                <c:pt idx="414">
                  <c:v>3</c:v>
                </c:pt>
                <c:pt idx="415">
                  <c:v>2.2999999999999998</c:v>
                </c:pt>
                <c:pt idx="416">
                  <c:v>3.5</c:v>
                </c:pt>
                <c:pt idx="417">
                  <c:v>2.2999999999999998</c:v>
                </c:pt>
                <c:pt idx="418">
                  <c:v>3.8</c:v>
                </c:pt>
                <c:pt idx="419">
                  <c:v>3.6</c:v>
                </c:pt>
                <c:pt idx="420">
                  <c:v>3.6</c:v>
                </c:pt>
                <c:pt idx="421">
                  <c:v>3.2</c:v>
                </c:pt>
                <c:pt idx="422">
                  <c:v>3.5</c:v>
                </c:pt>
                <c:pt idx="423">
                  <c:v>4.4000000000000004</c:v>
                </c:pt>
                <c:pt idx="424">
                  <c:v>3</c:v>
                </c:pt>
                <c:pt idx="425">
                  <c:v>3.8</c:v>
                </c:pt>
                <c:pt idx="426">
                  <c:v>2.5</c:v>
                </c:pt>
                <c:pt idx="427">
                  <c:v>2</c:v>
                </c:pt>
                <c:pt idx="428">
                  <c:v>6.6</c:v>
                </c:pt>
                <c:pt idx="429">
                  <c:v>3.5</c:v>
                </c:pt>
                <c:pt idx="430">
                  <c:v>2.4</c:v>
                </c:pt>
                <c:pt idx="431">
                  <c:v>5.6</c:v>
                </c:pt>
                <c:pt idx="432">
                  <c:v>2.4</c:v>
                </c:pt>
                <c:pt idx="433">
                  <c:v>4</c:v>
                </c:pt>
                <c:pt idx="434">
                  <c:v>2.4</c:v>
                </c:pt>
                <c:pt idx="435">
                  <c:v>2.4</c:v>
                </c:pt>
                <c:pt idx="436">
                  <c:v>4.8</c:v>
                </c:pt>
                <c:pt idx="437">
                  <c:v>3.5</c:v>
                </c:pt>
                <c:pt idx="438">
                  <c:v>4.8</c:v>
                </c:pt>
                <c:pt idx="439">
                  <c:v>5.7</c:v>
                </c:pt>
                <c:pt idx="440">
                  <c:v>2</c:v>
                </c:pt>
                <c:pt idx="441">
                  <c:v>3.8</c:v>
                </c:pt>
                <c:pt idx="442">
                  <c:v>2.4</c:v>
                </c:pt>
                <c:pt idx="443">
                  <c:v>2.5</c:v>
                </c:pt>
                <c:pt idx="444">
                  <c:v>3.5</c:v>
                </c:pt>
                <c:pt idx="445">
                  <c:v>2</c:v>
                </c:pt>
                <c:pt idx="446">
                  <c:v>5</c:v>
                </c:pt>
                <c:pt idx="447">
                  <c:v>2.5</c:v>
                </c:pt>
                <c:pt idx="448">
                  <c:v>3</c:v>
                </c:pt>
                <c:pt idx="449">
                  <c:v>2.2000000000000002</c:v>
                </c:pt>
                <c:pt idx="450">
                  <c:v>1.6</c:v>
                </c:pt>
                <c:pt idx="451">
                  <c:v>2</c:v>
                </c:pt>
                <c:pt idx="452">
                  <c:v>4.8</c:v>
                </c:pt>
                <c:pt idx="453">
                  <c:v>1.8</c:v>
                </c:pt>
                <c:pt idx="454">
                  <c:v>1.6</c:v>
                </c:pt>
                <c:pt idx="455">
                  <c:v>4.5999999999999996</c:v>
                </c:pt>
                <c:pt idx="456">
                  <c:v>3.5</c:v>
                </c:pt>
                <c:pt idx="457">
                  <c:v>2.4</c:v>
                </c:pt>
                <c:pt idx="458">
                  <c:v>5.5</c:v>
                </c:pt>
                <c:pt idx="459">
                  <c:v>6.2</c:v>
                </c:pt>
                <c:pt idx="460">
                  <c:v>3.6</c:v>
                </c:pt>
                <c:pt idx="461">
                  <c:v>5.3</c:v>
                </c:pt>
                <c:pt idx="462">
                  <c:v>2.5</c:v>
                </c:pt>
                <c:pt idx="463">
                  <c:v>6.2</c:v>
                </c:pt>
                <c:pt idx="464">
                  <c:v>3.6</c:v>
                </c:pt>
                <c:pt idx="465">
                  <c:v>2.4</c:v>
                </c:pt>
                <c:pt idx="466">
                  <c:v>6</c:v>
                </c:pt>
                <c:pt idx="467">
                  <c:v>3</c:v>
                </c:pt>
                <c:pt idx="468">
                  <c:v>4</c:v>
                </c:pt>
                <c:pt idx="469">
                  <c:v>2.4</c:v>
                </c:pt>
                <c:pt idx="470">
                  <c:v>3.8</c:v>
                </c:pt>
                <c:pt idx="471">
                  <c:v>5.5</c:v>
                </c:pt>
                <c:pt idx="472">
                  <c:v>2.4</c:v>
                </c:pt>
                <c:pt idx="473">
                  <c:v>3.5</c:v>
                </c:pt>
                <c:pt idx="474">
                  <c:v>6.7</c:v>
                </c:pt>
                <c:pt idx="475">
                  <c:v>2.5</c:v>
                </c:pt>
                <c:pt idx="476">
                  <c:v>2</c:v>
                </c:pt>
                <c:pt idx="477">
                  <c:v>3.5</c:v>
                </c:pt>
                <c:pt idx="478">
                  <c:v>3</c:v>
                </c:pt>
                <c:pt idx="479">
                  <c:v>3.7</c:v>
                </c:pt>
                <c:pt idx="480">
                  <c:v>3.5</c:v>
                </c:pt>
                <c:pt idx="481">
                  <c:v>2.5</c:v>
                </c:pt>
                <c:pt idx="482">
                  <c:v>3.8</c:v>
                </c:pt>
                <c:pt idx="483">
                  <c:v>1.6</c:v>
                </c:pt>
                <c:pt idx="484">
                  <c:v>2</c:v>
                </c:pt>
                <c:pt idx="485">
                  <c:v>5</c:v>
                </c:pt>
                <c:pt idx="486">
                  <c:v>3.3</c:v>
                </c:pt>
                <c:pt idx="487">
                  <c:v>1.5</c:v>
                </c:pt>
                <c:pt idx="488">
                  <c:v>2</c:v>
                </c:pt>
                <c:pt idx="489">
                  <c:v>4</c:v>
                </c:pt>
                <c:pt idx="490">
                  <c:v>2.9</c:v>
                </c:pt>
                <c:pt idx="491">
                  <c:v>4</c:v>
                </c:pt>
                <c:pt idx="492">
                  <c:v>6.2</c:v>
                </c:pt>
                <c:pt idx="493">
                  <c:v>2.4</c:v>
                </c:pt>
                <c:pt idx="494">
                  <c:v>2.5</c:v>
                </c:pt>
                <c:pt idx="495">
                  <c:v>3.2</c:v>
                </c:pt>
                <c:pt idx="496">
                  <c:v>2.8</c:v>
                </c:pt>
                <c:pt idx="497">
                  <c:v>5.7</c:v>
                </c:pt>
                <c:pt idx="498">
                  <c:v>4.7</c:v>
                </c:pt>
                <c:pt idx="499">
                  <c:v>3</c:v>
                </c:pt>
                <c:pt idx="500">
                  <c:v>3.7</c:v>
                </c:pt>
                <c:pt idx="501">
                  <c:v>2.4</c:v>
                </c:pt>
                <c:pt idx="502">
                  <c:v>2.4</c:v>
                </c:pt>
                <c:pt idx="503">
                  <c:v>3</c:v>
                </c:pt>
                <c:pt idx="504">
                  <c:v>2</c:v>
                </c:pt>
                <c:pt idx="505">
                  <c:v>1.6</c:v>
                </c:pt>
                <c:pt idx="506">
                  <c:v>5</c:v>
                </c:pt>
                <c:pt idx="507">
                  <c:v>5.5</c:v>
                </c:pt>
                <c:pt idx="508">
                  <c:v>2</c:v>
                </c:pt>
                <c:pt idx="509">
                  <c:v>3.5</c:v>
                </c:pt>
                <c:pt idx="510">
                  <c:v>2.4</c:v>
                </c:pt>
                <c:pt idx="511">
                  <c:v>1.5</c:v>
                </c:pt>
                <c:pt idx="512">
                  <c:v>3.5</c:v>
                </c:pt>
                <c:pt idx="513">
                  <c:v>2</c:v>
                </c:pt>
                <c:pt idx="514">
                  <c:v>3.5</c:v>
                </c:pt>
                <c:pt idx="515">
                  <c:v>5.7</c:v>
                </c:pt>
                <c:pt idx="516">
                  <c:v>4.5999999999999996</c:v>
                </c:pt>
                <c:pt idx="517">
                  <c:v>6.2</c:v>
                </c:pt>
                <c:pt idx="518">
                  <c:v>5.6</c:v>
                </c:pt>
                <c:pt idx="519">
                  <c:v>2.4</c:v>
                </c:pt>
                <c:pt idx="520">
                  <c:v>3.6</c:v>
                </c:pt>
                <c:pt idx="521">
                  <c:v>2.4</c:v>
                </c:pt>
                <c:pt idx="522">
                  <c:v>3.7</c:v>
                </c:pt>
                <c:pt idx="523">
                  <c:v>4.7</c:v>
                </c:pt>
                <c:pt idx="524">
                  <c:v>2</c:v>
                </c:pt>
                <c:pt idx="525">
                  <c:v>2</c:v>
                </c:pt>
                <c:pt idx="526">
                  <c:v>3.3</c:v>
                </c:pt>
                <c:pt idx="527">
                  <c:v>5.2</c:v>
                </c:pt>
                <c:pt idx="528">
                  <c:v>2</c:v>
                </c:pt>
                <c:pt idx="529">
                  <c:v>2.9</c:v>
                </c:pt>
                <c:pt idx="530">
                  <c:v>5</c:v>
                </c:pt>
                <c:pt idx="531">
                  <c:v>4.3</c:v>
                </c:pt>
                <c:pt idx="532">
                  <c:v>3</c:v>
                </c:pt>
                <c:pt idx="533">
                  <c:v>2.5</c:v>
                </c:pt>
                <c:pt idx="534">
                  <c:v>3.6</c:v>
                </c:pt>
                <c:pt idx="535">
                  <c:v>4.8</c:v>
                </c:pt>
                <c:pt idx="536">
                  <c:v>5</c:v>
                </c:pt>
                <c:pt idx="537">
                  <c:v>2</c:v>
                </c:pt>
                <c:pt idx="538">
                  <c:v>1.8</c:v>
                </c:pt>
                <c:pt idx="539">
                  <c:v>3.5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4.5999999999999996</c:v>
                </c:pt>
                <c:pt idx="544">
                  <c:v>3</c:v>
                </c:pt>
                <c:pt idx="545">
                  <c:v>3.6</c:v>
                </c:pt>
                <c:pt idx="546">
                  <c:v>3.6</c:v>
                </c:pt>
                <c:pt idx="547">
                  <c:v>3.6</c:v>
                </c:pt>
                <c:pt idx="548">
                  <c:v>5.4</c:v>
                </c:pt>
                <c:pt idx="549">
                  <c:v>2.5</c:v>
                </c:pt>
                <c:pt idx="550">
                  <c:v>3.5</c:v>
                </c:pt>
                <c:pt idx="551">
                  <c:v>3</c:v>
                </c:pt>
                <c:pt idx="552">
                  <c:v>4.7</c:v>
                </c:pt>
                <c:pt idx="553">
                  <c:v>4.4000000000000004</c:v>
                </c:pt>
                <c:pt idx="554">
                  <c:v>2.5</c:v>
                </c:pt>
                <c:pt idx="555">
                  <c:v>5.3</c:v>
                </c:pt>
                <c:pt idx="556">
                  <c:v>5.3</c:v>
                </c:pt>
                <c:pt idx="557">
                  <c:v>2.9</c:v>
                </c:pt>
                <c:pt idx="558">
                  <c:v>4</c:v>
                </c:pt>
                <c:pt idx="559">
                  <c:v>3.8</c:v>
                </c:pt>
                <c:pt idx="560">
                  <c:v>2.5</c:v>
                </c:pt>
                <c:pt idx="561">
                  <c:v>4.5999999999999996</c:v>
                </c:pt>
                <c:pt idx="562">
                  <c:v>3.5</c:v>
                </c:pt>
                <c:pt idx="563">
                  <c:v>3</c:v>
                </c:pt>
                <c:pt idx="564">
                  <c:v>3.6</c:v>
                </c:pt>
                <c:pt idx="565">
                  <c:v>4.8</c:v>
                </c:pt>
                <c:pt idx="566">
                  <c:v>2.2000000000000002</c:v>
                </c:pt>
                <c:pt idx="567">
                  <c:v>2.5</c:v>
                </c:pt>
                <c:pt idx="568">
                  <c:v>1.3</c:v>
                </c:pt>
                <c:pt idx="569">
                  <c:v>2.2000000000000002</c:v>
                </c:pt>
                <c:pt idx="570">
                  <c:v>4.5999999999999996</c:v>
                </c:pt>
                <c:pt idx="571">
                  <c:v>3.5</c:v>
                </c:pt>
                <c:pt idx="572">
                  <c:v>5.3</c:v>
                </c:pt>
                <c:pt idx="573">
                  <c:v>3</c:v>
                </c:pt>
                <c:pt idx="574">
                  <c:v>3.4</c:v>
                </c:pt>
                <c:pt idx="575">
                  <c:v>5.3</c:v>
                </c:pt>
                <c:pt idx="576">
                  <c:v>2.4</c:v>
                </c:pt>
                <c:pt idx="577">
                  <c:v>2</c:v>
                </c:pt>
                <c:pt idx="578">
                  <c:v>2.4</c:v>
                </c:pt>
                <c:pt idx="579">
                  <c:v>4</c:v>
                </c:pt>
                <c:pt idx="580">
                  <c:v>2</c:v>
                </c:pt>
                <c:pt idx="581">
                  <c:v>2.5</c:v>
                </c:pt>
                <c:pt idx="582">
                  <c:v>4.5999999999999996</c:v>
                </c:pt>
                <c:pt idx="583">
                  <c:v>3.6</c:v>
                </c:pt>
                <c:pt idx="584">
                  <c:v>4</c:v>
                </c:pt>
                <c:pt idx="585">
                  <c:v>3</c:v>
                </c:pt>
                <c:pt idx="586">
                  <c:v>3.2</c:v>
                </c:pt>
                <c:pt idx="587">
                  <c:v>2.4</c:v>
                </c:pt>
                <c:pt idx="588">
                  <c:v>3</c:v>
                </c:pt>
                <c:pt idx="589">
                  <c:v>4</c:v>
                </c:pt>
                <c:pt idx="590">
                  <c:v>4.5999999999999996</c:v>
                </c:pt>
                <c:pt idx="591">
                  <c:v>4.8</c:v>
                </c:pt>
                <c:pt idx="592">
                  <c:v>2.4</c:v>
                </c:pt>
                <c:pt idx="593">
                  <c:v>3.5</c:v>
                </c:pt>
                <c:pt idx="594">
                  <c:v>3.8</c:v>
                </c:pt>
                <c:pt idx="595">
                  <c:v>2.5</c:v>
                </c:pt>
                <c:pt idx="596">
                  <c:v>3.7</c:v>
                </c:pt>
                <c:pt idx="597">
                  <c:v>2.7</c:v>
                </c:pt>
                <c:pt idx="598">
                  <c:v>3.7</c:v>
                </c:pt>
                <c:pt idx="599">
                  <c:v>2.7</c:v>
                </c:pt>
                <c:pt idx="600">
                  <c:v>5.3</c:v>
                </c:pt>
                <c:pt idx="601">
                  <c:v>3.8</c:v>
                </c:pt>
                <c:pt idx="602">
                  <c:v>3.5</c:v>
                </c:pt>
                <c:pt idx="603">
                  <c:v>2.4</c:v>
                </c:pt>
                <c:pt idx="604">
                  <c:v>3.5</c:v>
                </c:pt>
                <c:pt idx="605">
                  <c:v>5.2</c:v>
                </c:pt>
                <c:pt idx="606">
                  <c:v>4.8</c:v>
                </c:pt>
                <c:pt idx="607">
                  <c:v>2.4</c:v>
                </c:pt>
                <c:pt idx="608">
                  <c:v>2.4</c:v>
                </c:pt>
                <c:pt idx="609">
                  <c:v>3.6</c:v>
                </c:pt>
                <c:pt idx="610">
                  <c:v>4.5</c:v>
                </c:pt>
                <c:pt idx="611">
                  <c:v>4.2</c:v>
                </c:pt>
                <c:pt idx="612">
                  <c:v>4.5999999999999996</c:v>
                </c:pt>
                <c:pt idx="613">
                  <c:v>4.4000000000000004</c:v>
                </c:pt>
                <c:pt idx="614">
                  <c:v>3.5</c:v>
                </c:pt>
                <c:pt idx="615">
                  <c:v>5.3</c:v>
                </c:pt>
                <c:pt idx="616">
                  <c:v>5.7</c:v>
                </c:pt>
                <c:pt idx="617">
                  <c:v>3.8</c:v>
                </c:pt>
                <c:pt idx="618">
                  <c:v>2.5</c:v>
                </c:pt>
                <c:pt idx="619">
                  <c:v>3.8</c:v>
                </c:pt>
                <c:pt idx="620">
                  <c:v>5</c:v>
                </c:pt>
                <c:pt idx="621">
                  <c:v>4.5999999999999996</c:v>
                </c:pt>
                <c:pt idx="622">
                  <c:v>4.7</c:v>
                </c:pt>
                <c:pt idx="623">
                  <c:v>1.6</c:v>
                </c:pt>
                <c:pt idx="624">
                  <c:v>2.5</c:v>
                </c:pt>
                <c:pt idx="625">
                  <c:v>2.4</c:v>
                </c:pt>
                <c:pt idx="626">
                  <c:v>4.5999999999999996</c:v>
                </c:pt>
                <c:pt idx="627">
                  <c:v>2.2999999999999998</c:v>
                </c:pt>
                <c:pt idx="628">
                  <c:v>3.6</c:v>
                </c:pt>
                <c:pt idx="629">
                  <c:v>4</c:v>
                </c:pt>
                <c:pt idx="630">
                  <c:v>3</c:v>
                </c:pt>
                <c:pt idx="631">
                  <c:v>3.8</c:v>
                </c:pt>
                <c:pt idx="632">
                  <c:v>2.5</c:v>
                </c:pt>
                <c:pt idx="633">
                  <c:v>2.9</c:v>
                </c:pt>
                <c:pt idx="634">
                  <c:v>4.5999999999999996</c:v>
                </c:pt>
                <c:pt idx="635">
                  <c:v>2.2999999999999998</c:v>
                </c:pt>
                <c:pt idx="636">
                  <c:v>3.5</c:v>
                </c:pt>
                <c:pt idx="637">
                  <c:v>2.8</c:v>
                </c:pt>
                <c:pt idx="638">
                  <c:v>3.7</c:v>
                </c:pt>
                <c:pt idx="639">
                  <c:v>6</c:v>
                </c:pt>
                <c:pt idx="640">
                  <c:v>3.5</c:v>
                </c:pt>
                <c:pt idx="641">
                  <c:v>2.4</c:v>
                </c:pt>
                <c:pt idx="642">
                  <c:v>2.4</c:v>
                </c:pt>
                <c:pt idx="643">
                  <c:v>2.5</c:v>
                </c:pt>
                <c:pt idx="644">
                  <c:v>3.3</c:v>
                </c:pt>
                <c:pt idx="645">
                  <c:v>5</c:v>
                </c:pt>
                <c:pt idx="646">
                  <c:v>5.5</c:v>
                </c:pt>
                <c:pt idx="647">
                  <c:v>4.2</c:v>
                </c:pt>
                <c:pt idx="648">
                  <c:v>1.8</c:v>
                </c:pt>
                <c:pt idx="649">
                  <c:v>3.7</c:v>
                </c:pt>
                <c:pt idx="650">
                  <c:v>2.4</c:v>
                </c:pt>
                <c:pt idx="651">
                  <c:v>3.2</c:v>
                </c:pt>
                <c:pt idx="652">
                  <c:v>2.4</c:v>
                </c:pt>
                <c:pt idx="653">
                  <c:v>2</c:v>
                </c:pt>
                <c:pt idx="654">
                  <c:v>6</c:v>
                </c:pt>
                <c:pt idx="655">
                  <c:v>2.5</c:v>
                </c:pt>
                <c:pt idx="656">
                  <c:v>2.4</c:v>
                </c:pt>
                <c:pt idx="657">
                  <c:v>2.4</c:v>
                </c:pt>
                <c:pt idx="658">
                  <c:v>3</c:v>
                </c:pt>
                <c:pt idx="659">
                  <c:v>3.7</c:v>
                </c:pt>
                <c:pt idx="660">
                  <c:v>2.4</c:v>
                </c:pt>
                <c:pt idx="661">
                  <c:v>3</c:v>
                </c:pt>
                <c:pt idx="662">
                  <c:v>3.5</c:v>
                </c:pt>
                <c:pt idx="663">
                  <c:v>2.5</c:v>
                </c:pt>
                <c:pt idx="664">
                  <c:v>2.4</c:v>
                </c:pt>
                <c:pt idx="665">
                  <c:v>2.4</c:v>
                </c:pt>
                <c:pt idx="666">
                  <c:v>3.7</c:v>
                </c:pt>
                <c:pt idx="667">
                  <c:v>3.5</c:v>
                </c:pt>
                <c:pt idx="668">
                  <c:v>3</c:v>
                </c:pt>
                <c:pt idx="669">
                  <c:v>2.4</c:v>
                </c:pt>
                <c:pt idx="670">
                  <c:v>2.5</c:v>
                </c:pt>
                <c:pt idx="671">
                  <c:v>3.7</c:v>
                </c:pt>
                <c:pt idx="672">
                  <c:v>4.5999999999999996</c:v>
                </c:pt>
                <c:pt idx="673">
                  <c:v>2.4</c:v>
                </c:pt>
                <c:pt idx="674">
                  <c:v>2</c:v>
                </c:pt>
                <c:pt idx="675">
                  <c:v>2</c:v>
                </c:pt>
                <c:pt idx="676">
                  <c:v>5.3</c:v>
                </c:pt>
                <c:pt idx="677">
                  <c:v>2</c:v>
                </c:pt>
                <c:pt idx="678">
                  <c:v>5</c:v>
                </c:pt>
                <c:pt idx="679">
                  <c:v>3.6</c:v>
                </c:pt>
                <c:pt idx="680">
                  <c:v>3.5</c:v>
                </c:pt>
                <c:pt idx="681">
                  <c:v>6</c:v>
                </c:pt>
                <c:pt idx="682">
                  <c:v>5</c:v>
                </c:pt>
                <c:pt idx="683">
                  <c:v>6.5</c:v>
                </c:pt>
                <c:pt idx="684">
                  <c:v>4</c:v>
                </c:pt>
                <c:pt idx="685">
                  <c:v>2.2000000000000002</c:v>
                </c:pt>
                <c:pt idx="686">
                  <c:v>2.5</c:v>
                </c:pt>
                <c:pt idx="687">
                  <c:v>2.4</c:v>
                </c:pt>
                <c:pt idx="688">
                  <c:v>2.5</c:v>
                </c:pt>
                <c:pt idx="689">
                  <c:v>3</c:v>
                </c:pt>
                <c:pt idx="690">
                  <c:v>4</c:v>
                </c:pt>
                <c:pt idx="691">
                  <c:v>5.4</c:v>
                </c:pt>
                <c:pt idx="692">
                  <c:v>5.5</c:v>
                </c:pt>
                <c:pt idx="693">
                  <c:v>4.4000000000000004</c:v>
                </c:pt>
                <c:pt idx="694">
                  <c:v>3</c:v>
                </c:pt>
                <c:pt idx="695">
                  <c:v>2</c:v>
                </c:pt>
                <c:pt idx="696">
                  <c:v>3.6</c:v>
                </c:pt>
                <c:pt idx="697">
                  <c:v>2.5</c:v>
                </c:pt>
                <c:pt idx="698">
                  <c:v>2</c:v>
                </c:pt>
                <c:pt idx="699">
                  <c:v>6.5</c:v>
                </c:pt>
                <c:pt idx="700">
                  <c:v>4.5999999999999996</c:v>
                </c:pt>
                <c:pt idx="701">
                  <c:v>3.7</c:v>
                </c:pt>
                <c:pt idx="702">
                  <c:v>4</c:v>
                </c:pt>
                <c:pt idx="703">
                  <c:v>2.5</c:v>
                </c:pt>
                <c:pt idx="704">
                  <c:v>3.8</c:v>
                </c:pt>
                <c:pt idx="705">
                  <c:v>3.5</c:v>
                </c:pt>
                <c:pt idx="706">
                  <c:v>2</c:v>
                </c:pt>
                <c:pt idx="707">
                  <c:v>2</c:v>
                </c:pt>
                <c:pt idx="708">
                  <c:v>2.9</c:v>
                </c:pt>
                <c:pt idx="709">
                  <c:v>3.7</c:v>
                </c:pt>
                <c:pt idx="710">
                  <c:v>3.6</c:v>
                </c:pt>
                <c:pt idx="711">
                  <c:v>2.2000000000000002</c:v>
                </c:pt>
                <c:pt idx="712">
                  <c:v>4.5999999999999996</c:v>
                </c:pt>
                <c:pt idx="713">
                  <c:v>2.4</c:v>
                </c:pt>
                <c:pt idx="714">
                  <c:v>3.8</c:v>
                </c:pt>
                <c:pt idx="715">
                  <c:v>3.5</c:v>
                </c:pt>
                <c:pt idx="716">
                  <c:v>1.8</c:v>
                </c:pt>
                <c:pt idx="717">
                  <c:v>2</c:v>
                </c:pt>
                <c:pt idx="718">
                  <c:v>2.5</c:v>
                </c:pt>
                <c:pt idx="719">
                  <c:v>2.2000000000000002</c:v>
                </c:pt>
                <c:pt idx="720">
                  <c:v>1.6</c:v>
                </c:pt>
                <c:pt idx="721">
                  <c:v>3</c:v>
                </c:pt>
                <c:pt idx="722">
                  <c:v>3.6</c:v>
                </c:pt>
                <c:pt idx="723">
                  <c:v>5.9</c:v>
                </c:pt>
                <c:pt idx="724">
                  <c:v>2</c:v>
                </c:pt>
                <c:pt idx="725">
                  <c:v>1.8</c:v>
                </c:pt>
                <c:pt idx="726">
                  <c:v>2.2999999999999998</c:v>
                </c:pt>
                <c:pt idx="727">
                  <c:v>3.2</c:v>
                </c:pt>
                <c:pt idx="728">
                  <c:v>2.2000000000000002</c:v>
                </c:pt>
                <c:pt idx="729">
                  <c:v>3</c:v>
                </c:pt>
                <c:pt idx="730">
                  <c:v>2.4</c:v>
                </c:pt>
                <c:pt idx="731">
                  <c:v>5.6</c:v>
                </c:pt>
                <c:pt idx="732">
                  <c:v>3</c:v>
                </c:pt>
                <c:pt idx="733">
                  <c:v>3.5</c:v>
                </c:pt>
                <c:pt idx="734">
                  <c:v>2.5</c:v>
                </c:pt>
                <c:pt idx="735">
                  <c:v>5.5</c:v>
                </c:pt>
                <c:pt idx="736">
                  <c:v>2.4</c:v>
                </c:pt>
                <c:pt idx="737">
                  <c:v>3</c:v>
                </c:pt>
              </c:numCache>
            </c:numRef>
          </c:xVal>
          <c:yVal>
            <c:numRef>
              <c:f>'Train Set1 Set2'!$A$2:$A$739</c:f>
              <c:numCache>
                <c:formatCode>General</c:formatCode>
                <c:ptCount val="738"/>
                <c:pt idx="0">
                  <c:v>27.7</c:v>
                </c:pt>
                <c:pt idx="1">
                  <c:v>24.6</c:v>
                </c:pt>
                <c:pt idx="2">
                  <c:v>33.722900000000003</c:v>
                </c:pt>
                <c:pt idx="3">
                  <c:v>32.954799999999999</c:v>
                </c:pt>
                <c:pt idx="4">
                  <c:v>40</c:v>
                </c:pt>
                <c:pt idx="5">
                  <c:v>29.2</c:v>
                </c:pt>
                <c:pt idx="6">
                  <c:v>26.782900000000001</c:v>
                </c:pt>
                <c:pt idx="7">
                  <c:v>51.9</c:v>
                </c:pt>
                <c:pt idx="8">
                  <c:v>41.799799999999998</c:v>
                </c:pt>
                <c:pt idx="9">
                  <c:v>23.9</c:v>
                </c:pt>
                <c:pt idx="10">
                  <c:v>33.235700000000001</c:v>
                </c:pt>
                <c:pt idx="11">
                  <c:v>33.6</c:v>
                </c:pt>
                <c:pt idx="12">
                  <c:v>47.4</c:v>
                </c:pt>
                <c:pt idx="13">
                  <c:v>25.2</c:v>
                </c:pt>
                <c:pt idx="14">
                  <c:v>28.7</c:v>
                </c:pt>
                <c:pt idx="15">
                  <c:v>47.7592</c:v>
                </c:pt>
                <c:pt idx="16">
                  <c:v>35.731099999999998</c:v>
                </c:pt>
                <c:pt idx="17">
                  <c:v>37.9</c:v>
                </c:pt>
                <c:pt idx="18">
                  <c:v>33.9</c:v>
                </c:pt>
                <c:pt idx="19">
                  <c:v>32.700000000000003</c:v>
                </c:pt>
                <c:pt idx="20">
                  <c:v>38.169600000000003</c:v>
                </c:pt>
                <c:pt idx="21">
                  <c:v>30.2</c:v>
                </c:pt>
                <c:pt idx="22">
                  <c:v>35.5</c:v>
                </c:pt>
                <c:pt idx="23">
                  <c:v>28.654900000000001</c:v>
                </c:pt>
                <c:pt idx="24">
                  <c:v>39.7256</c:v>
                </c:pt>
                <c:pt idx="25">
                  <c:v>20.7</c:v>
                </c:pt>
                <c:pt idx="26">
                  <c:v>33.200000000000003</c:v>
                </c:pt>
                <c:pt idx="27">
                  <c:v>28.5</c:v>
                </c:pt>
                <c:pt idx="28">
                  <c:v>42.6</c:v>
                </c:pt>
                <c:pt idx="29">
                  <c:v>32.5289</c:v>
                </c:pt>
                <c:pt idx="30">
                  <c:v>37.057400000000001</c:v>
                </c:pt>
                <c:pt idx="31">
                  <c:v>46.362900000000003</c:v>
                </c:pt>
                <c:pt idx="32">
                  <c:v>38.7896</c:v>
                </c:pt>
                <c:pt idx="33">
                  <c:v>33.098799999999997</c:v>
                </c:pt>
                <c:pt idx="34">
                  <c:v>35.922600000000003</c:v>
                </c:pt>
                <c:pt idx="35">
                  <c:v>26</c:v>
                </c:pt>
                <c:pt idx="36">
                  <c:v>23.110900000000001</c:v>
                </c:pt>
                <c:pt idx="37">
                  <c:v>24.149100000000001</c:v>
                </c:pt>
                <c:pt idx="38">
                  <c:v>35.242699999999999</c:v>
                </c:pt>
                <c:pt idx="39">
                  <c:v>37.299999999999997</c:v>
                </c:pt>
                <c:pt idx="40">
                  <c:v>25.008900000000001</c:v>
                </c:pt>
                <c:pt idx="41">
                  <c:v>37.5</c:v>
                </c:pt>
                <c:pt idx="42">
                  <c:v>51.9</c:v>
                </c:pt>
                <c:pt idx="43">
                  <c:v>31.1</c:v>
                </c:pt>
                <c:pt idx="44">
                  <c:v>39.493699999999997</c:v>
                </c:pt>
                <c:pt idx="45">
                  <c:v>26.1066</c:v>
                </c:pt>
                <c:pt idx="46">
                  <c:v>19.7</c:v>
                </c:pt>
                <c:pt idx="47">
                  <c:v>35.700000000000003</c:v>
                </c:pt>
                <c:pt idx="48">
                  <c:v>43.260899999999999</c:v>
                </c:pt>
                <c:pt idx="49">
                  <c:v>30.168800000000001</c:v>
                </c:pt>
                <c:pt idx="50">
                  <c:v>42.921500000000002</c:v>
                </c:pt>
                <c:pt idx="51">
                  <c:v>38.1</c:v>
                </c:pt>
                <c:pt idx="52">
                  <c:v>30.4</c:v>
                </c:pt>
                <c:pt idx="53">
                  <c:v>31.4</c:v>
                </c:pt>
                <c:pt idx="54">
                  <c:v>27.566500000000001</c:v>
                </c:pt>
                <c:pt idx="55">
                  <c:v>33.1</c:v>
                </c:pt>
                <c:pt idx="56">
                  <c:v>31.8</c:v>
                </c:pt>
                <c:pt idx="57">
                  <c:v>47.202500000000001</c:v>
                </c:pt>
                <c:pt idx="58">
                  <c:v>34.4</c:v>
                </c:pt>
                <c:pt idx="59">
                  <c:v>33</c:v>
                </c:pt>
                <c:pt idx="60">
                  <c:v>41.521000000000001</c:v>
                </c:pt>
                <c:pt idx="61">
                  <c:v>27.1</c:v>
                </c:pt>
                <c:pt idx="62">
                  <c:v>31.073599999999999</c:v>
                </c:pt>
                <c:pt idx="63">
                  <c:v>31.6</c:v>
                </c:pt>
                <c:pt idx="64">
                  <c:v>39.347999999999999</c:v>
                </c:pt>
                <c:pt idx="65">
                  <c:v>35.922600000000003</c:v>
                </c:pt>
                <c:pt idx="66">
                  <c:v>41.9</c:v>
                </c:pt>
                <c:pt idx="67">
                  <c:v>35.465499999999999</c:v>
                </c:pt>
                <c:pt idx="68">
                  <c:v>29.3</c:v>
                </c:pt>
                <c:pt idx="69">
                  <c:v>21.7</c:v>
                </c:pt>
                <c:pt idx="70">
                  <c:v>31.9</c:v>
                </c:pt>
                <c:pt idx="71">
                  <c:v>24.220600000000001</c:v>
                </c:pt>
                <c:pt idx="72">
                  <c:v>32.407600000000002</c:v>
                </c:pt>
                <c:pt idx="73">
                  <c:v>38.462699999999998</c:v>
                </c:pt>
                <c:pt idx="74">
                  <c:v>44.571399999999997</c:v>
                </c:pt>
                <c:pt idx="75">
                  <c:v>24.9</c:v>
                </c:pt>
                <c:pt idx="76">
                  <c:v>36.5</c:v>
                </c:pt>
                <c:pt idx="77">
                  <c:v>31.374700000000001</c:v>
                </c:pt>
                <c:pt idx="78">
                  <c:v>48.9</c:v>
                </c:pt>
                <c:pt idx="79">
                  <c:v>23.2715</c:v>
                </c:pt>
                <c:pt idx="80">
                  <c:v>37.5</c:v>
                </c:pt>
                <c:pt idx="81">
                  <c:v>43.5</c:v>
                </c:pt>
                <c:pt idx="82">
                  <c:v>22.299900000000001</c:v>
                </c:pt>
                <c:pt idx="83">
                  <c:v>27.736599999999999</c:v>
                </c:pt>
                <c:pt idx="84">
                  <c:v>57.8</c:v>
                </c:pt>
                <c:pt idx="85">
                  <c:v>38.377800000000001</c:v>
                </c:pt>
                <c:pt idx="86">
                  <c:v>34.700000000000003</c:v>
                </c:pt>
                <c:pt idx="87">
                  <c:v>22.9</c:v>
                </c:pt>
                <c:pt idx="88">
                  <c:v>51.655500000000004</c:v>
                </c:pt>
                <c:pt idx="89">
                  <c:v>36.154800000000002</c:v>
                </c:pt>
                <c:pt idx="90">
                  <c:v>31.9</c:v>
                </c:pt>
                <c:pt idx="91">
                  <c:v>34</c:v>
                </c:pt>
                <c:pt idx="92">
                  <c:v>42.774299999999997</c:v>
                </c:pt>
                <c:pt idx="93">
                  <c:v>37.976399999999998</c:v>
                </c:pt>
                <c:pt idx="94">
                  <c:v>25.8</c:v>
                </c:pt>
                <c:pt idx="95">
                  <c:v>48.318800000000003</c:v>
                </c:pt>
                <c:pt idx="96">
                  <c:v>28.0198</c:v>
                </c:pt>
                <c:pt idx="97">
                  <c:v>42.1</c:v>
                </c:pt>
                <c:pt idx="98">
                  <c:v>30.5</c:v>
                </c:pt>
                <c:pt idx="99">
                  <c:v>24.2</c:v>
                </c:pt>
                <c:pt idx="100">
                  <c:v>34.5</c:v>
                </c:pt>
                <c:pt idx="101">
                  <c:v>26.388000000000002</c:v>
                </c:pt>
                <c:pt idx="102">
                  <c:v>31.6</c:v>
                </c:pt>
                <c:pt idx="103">
                  <c:v>40.6</c:v>
                </c:pt>
                <c:pt idx="104">
                  <c:v>33.5</c:v>
                </c:pt>
                <c:pt idx="105">
                  <c:v>23.618200000000002</c:v>
                </c:pt>
                <c:pt idx="106">
                  <c:v>23.999300000000002</c:v>
                </c:pt>
                <c:pt idx="107">
                  <c:v>51.6</c:v>
                </c:pt>
                <c:pt idx="108">
                  <c:v>37.799999999999997</c:v>
                </c:pt>
                <c:pt idx="109">
                  <c:v>26.1</c:v>
                </c:pt>
                <c:pt idx="110">
                  <c:v>35</c:v>
                </c:pt>
                <c:pt idx="111">
                  <c:v>34</c:v>
                </c:pt>
                <c:pt idx="112">
                  <c:v>31.9</c:v>
                </c:pt>
                <c:pt idx="113">
                  <c:v>48.2</c:v>
                </c:pt>
                <c:pt idx="114">
                  <c:v>38.995899999999999</c:v>
                </c:pt>
                <c:pt idx="115">
                  <c:v>37.9</c:v>
                </c:pt>
                <c:pt idx="116">
                  <c:v>35.6</c:v>
                </c:pt>
                <c:pt idx="117">
                  <c:v>24.4</c:v>
                </c:pt>
                <c:pt idx="118">
                  <c:v>36.6</c:v>
                </c:pt>
                <c:pt idx="119">
                  <c:v>47.202500000000001</c:v>
                </c:pt>
                <c:pt idx="120">
                  <c:v>43.1</c:v>
                </c:pt>
                <c:pt idx="121">
                  <c:v>23.7</c:v>
                </c:pt>
                <c:pt idx="122">
                  <c:v>25.617899999999999</c:v>
                </c:pt>
                <c:pt idx="123">
                  <c:v>27.471</c:v>
                </c:pt>
                <c:pt idx="124">
                  <c:v>32.910299999999999</c:v>
                </c:pt>
                <c:pt idx="125">
                  <c:v>31.5002</c:v>
                </c:pt>
                <c:pt idx="126">
                  <c:v>29.4</c:v>
                </c:pt>
                <c:pt idx="127">
                  <c:v>42.9</c:v>
                </c:pt>
                <c:pt idx="128">
                  <c:v>34.749400000000001</c:v>
                </c:pt>
                <c:pt idx="129">
                  <c:v>35.460599999999999</c:v>
                </c:pt>
                <c:pt idx="130">
                  <c:v>22.7</c:v>
                </c:pt>
                <c:pt idx="131">
                  <c:v>24.9754</c:v>
                </c:pt>
                <c:pt idx="132">
                  <c:v>26.384599999999999</c:v>
                </c:pt>
                <c:pt idx="133">
                  <c:v>33.098799999999997</c:v>
                </c:pt>
                <c:pt idx="134">
                  <c:v>27.8</c:v>
                </c:pt>
                <c:pt idx="135">
                  <c:v>27.4</c:v>
                </c:pt>
                <c:pt idx="136">
                  <c:v>19.899999999999999</c:v>
                </c:pt>
                <c:pt idx="137">
                  <c:v>30.7</c:v>
                </c:pt>
                <c:pt idx="138">
                  <c:v>34.6</c:v>
                </c:pt>
                <c:pt idx="139">
                  <c:v>34.285299999999999</c:v>
                </c:pt>
                <c:pt idx="140">
                  <c:v>38.034700000000001</c:v>
                </c:pt>
                <c:pt idx="141">
                  <c:v>36.558999999999997</c:v>
                </c:pt>
                <c:pt idx="142">
                  <c:v>24.4</c:v>
                </c:pt>
                <c:pt idx="143">
                  <c:v>29</c:v>
                </c:pt>
                <c:pt idx="144">
                  <c:v>45.1</c:v>
                </c:pt>
                <c:pt idx="145">
                  <c:v>32.1</c:v>
                </c:pt>
                <c:pt idx="146">
                  <c:v>33.700000000000003</c:v>
                </c:pt>
                <c:pt idx="147">
                  <c:v>32.880800000000001</c:v>
                </c:pt>
                <c:pt idx="148">
                  <c:v>34.200000000000003</c:v>
                </c:pt>
                <c:pt idx="149">
                  <c:v>35.9</c:v>
                </c:pt>
                <c:pt idx="150">
                  <c:v>46.5047</c:v>
                </c:pt>
                <c:pt idx="151">
                  <c:v>46.8</c:v>
                </c:pt>
                <c:pt idx="152">
                  <c:v>35.267800000000001</c:v>
                </c:pt>
                <c:pt idx="153">
                  <c:v>27.1</c:v>
                </c:pt>
                <c:pt idx="154">
                  <c:v>42.9</c:v>
                </c:pt>
                <c:pt idx="155">
                  <c:v>44.7393</c:v>
                </c:pt>
                <c:pt idx="156">
                  <c:v>30.5</c:v>
                </c:pt>
                <c:pt idx="157">
                  <c:v>37.6</c:v>
                </c:pt>
                <c:pt idx="158">
                  <c:v>37.4</c:v>
                </c:pt>
                <c:pt idx="159">
                  <c:v>40.0169</c:v>
                </c:pt>
                <c:pt idx="160">
                  <c:v>24.0505</c:v>
                </c:pt>
                <c:pt idx="161">
                  <c:v>38.169600000000003</c:v>
                </c:pt>
                <c:pt idx="162">
                  <c:v>41.8</c:v>
                </c:pt>
                <c:pt idx="163">
                  <c:v>27.6</c:v>
                </c:pt>
                <c:pt idx="164">
                  <c:v>36.4</c:v>
                </c:pt>
                <c:pt idx="165">
                  <c:v>41.521000000000001</c:v>
                </c:pt>
                <c:pt idx="166">
                  <c:v>35.2288</c:v>
                </c:pt>
                <c:pt idx="167">
                  <c:v>37.6</c:v>
                </c:pt>
                <c:pt idx="168">
                  <c:v>40.0169</c:v>
                </c:pt>
                <c:pt idx="169">
                  <c:v>35.980200000000004</c:v>
                </c:pt>
                <c:pt idx="170">
                  <c:v>58.534999999999997</c:v>
                </c:pt>
                <c:pt idx="171">
                  <c:v>30.562000000000001</c:v>
                </c:pt>
                <c:pt idx="172">
                  <c:v>28.993500000000001</c:v>
                </c:pt>
                <c:pt idx="173">
                  <c:v>50.672499999999999</c:v>
                </c:pt>
                <c:pt idx="174">
                  <c:v>25.2</c:v>
                </c:pt>
                <c:pt idx="175">
                  <c:v>26</c:v>
                </c:pt>
                <c:pt idx="176">
                  <c:v>28.5</c:v>
                </c:pt>
                <c:pt idx="177">
                  <c:v>28.1127</c:v>
                </c:pt>
                <c:pt idx="178">
                  <c:v>23.8</c:v>
                </c:pt>
                <c:pt idx="179">
                  <c:v>39.6</c:v>
                </c:pt>
                <c:pt idx="180">
                  <c:v>33.6</c:v>
                </c:pt>
                <c:pt idx="181">
                  <c:v>36.290100000000002</c:v>
                </c:pt>
                <c:pt idx="182">
                  <c:v>51.9</c:v>
                </c:pt>
                <c:pt idx="183">
                  <c:v>26.8</c:v>
                </c:pt>
                <c:pt idx="184">
                  <c:v>47.202500000000001</c:v>
                </c:pt>
                <c:pt idx="185">
                  <c:v>26.662199999999999</c:v>
                </c:pt>
                <c:pt idx="186">
                  <c:v>35.749400000000001</c:v>
                </c:pt>
                <c:pt idx="187">
                  <c:v>41.5</c:v>
                </c:pt>
                <c:pt idx="188">
                  <c:v>28.0488</c:v>
                </c:pt>
                <c:pt idx="189">
                  <c:v>26.212499999999999</c:v>
                </c:pt>
                <c:pt idx="190">
                  <c:v>26</c:v>
                </c:pt>
                <c:pt idx="191">
                  <c:v>34.7286</c:v>
                </c:pt>
                <c:pt idx="192">
                  <c:v>36.4</c:v>
                </c:pt>
                <c:pt idx="193">
                  <c:v>35.860599999999998</c:v>
                </c:pt>
                <c:pt idx="194">
                  <c:v>27.9</c:v>
                </c:pt>
                <c:pt idx="195">
                  <c:v>35.200000000000003</c:v>
                </c:pt>
                <c:pt idx="196">
                  <c:v>35.9</c:v>
                </c:pt>
                <c:pt idx="197">
                  <c:v>37.5</c:v>
                </c:pt>
                <c:pt idx="198">
                  <c:v>35.5</c:v>
                </c:pt>
                <c:pt idx="199">
                  <c:v>32.1</c:v>
                </c:pt>
                <c:pt idx="200">
                  <c:v>40.299999999999997</c:v>
                </c:pt>
                <c:pt idx="201">
                  <c:v>47.2</c:v>
                </c:pt>
                <c:pt idx="202">
                  <c:v>31</c:v>
                </c:pt>
                <c:pt idx="203">
                  <c:v>31.4</c:v>
                </c:pt>
                <c:pt idx="204">
                  <c:v>25.1952</c:v>
                </c:pt>
                <c:pt idx="205">
                  <c:v>30.2</c:v>
                </c:pt>
                <c:pt idx="206">
                  <c:v>31.5002</c:v>
                </c:pt>
                <c:pt idx="207">
                  <c:v>24.149100000000001</c:v>
                </c:pt>
                <c:pt idx="208">
                  <c:v>26.6</c:v>
                </c:pt>
                <c:pt idx="209">
                  <c:v>17.5</c:v>
                </c:pt>
                <c:pt idx="210">
                  <c:v>43.7</c:v>
                </c:pt>
                <c:pt idx="211">
                  <c:v>51.9</c:v>
                </c:pt>
                <c:pt idx="212">
                  <c:v>35.258200000000002</c:v>
                </c:pt>
                <c:pt idx="213">
                  <c:v>44.081800000000001</c:v>
                </c:pt>
                <c:pt idx="214">
                  <c:v>42.699800000000003</c:v>
                </c:pt>
                <c:pt idx="215">
                  <c:v>41.2</c:v>
                </c:pt>
                <c:pt idx="216">
                  <c:v>42.908000000000001</c:v>
                </c:pt>
                <c:pt idx="217">
                  <c:v>25.799900000000001</c:v>
                </c:pt>
                <c:pt idx="218">
                  <c:v>38.7896</c:v>
                </c:pt>
                <c:pt idx="219">
                  <c:v>29</c:v>
                </c:pt>
                <c:pt idx="220">
                  <c:v>33</c:v>
                </c:pt>
                <c:pt idx="221">
                  <c:v>37.4</c:v>
                </c:pt>
                <c:pt idx="222">
                  <c:v>34.143500000000003</c:v>
                </c:pt>
                <c:pt idx="223">
                  <c:v>40.187600000000003</c:v>
                </c:pt>
                <c:pt idx="224">
                  <c:v>49.3</c:v>
                </c:pt>
                <c:pt idx="225">
                  <c:v>44.8</c:v>
                </c:pt>
                <c:pt idx="226">
                  <c:v>41.699800000000003</c:v>
                </c:pt>
                <c:pt idx="227">
                  <c:v>37.798900000000003</c:v>
                </c:pt>
                <c:pt idx="228">
                  <c:v>26.2</c:v>
                </c:pt>
                <c:pt idx="229">
                  <c:v>40.799999999999997</c:v>
                </c:pt>
                <c:pt idx="230">
                  <c:v>34.4</c:v>
                </c:pt>
                <c:pt idx="231">
                  <c:v>62.267400000000002</c:v>
                </c:pt>
                <c:pt idx="232">
                  <c:v>38.299999999999997</c:v>
                </c:pt>
                <c:pt idx="233">
                  <c:v>38.7896</c:v>
                </c:pt>
                <c:pt idx="234">
                  <c:v>35.799999999999997</c:v>
                </c:pt>
                <c:pt idx="235">
                  <c:v>41.113199999999999</c:v>
                </c:pt>
                <c:pt idx="236">
                  <c:v>58.534999999999997</c:v>
                </c:pt>
                <c:pt idx="237">
                  <c:v>25.753499999999999</c:v>
                </c:pt>
                <c:pt idx="238">
                  <c:v>37.200000000000003</c:v>
                </c:pt>
                <c:pt idx="239">
                  <c:v>32.026299999999999</c:v>
                </c:pt>
                <c:pt idx="240">
                  <c:v>25.555099999999999</c:v>
                </c:pt>
                <c:pt idx="241">
                  <c:v>27.9</c:v>
                </c:pt>
                <c:pt idx="242">
                  <c:v>21.7</c:v>
                </c:pt>
                <c:pt idx="243">
                  <c:v>42.6</c:v>
                </c:pt>
                <c:pt idx="244">
                  <c:v>36.4</c:v>
                </c:pt>
                <c:pt idx="245">
                  <c:v>27</c:v>
                </c:pt>
                <c:pt idx="246">
                  <c:v>35.288699999999999</c:v>
                </c:pt>
                <c:pt idx="247">
                  <c:v>39.200000000000003</c:v>
                </c:pt>
                <c:pt idx="248">
                  <c:v>40.1</c:v>
                </c:pt>
                <c:pt idx="249">
                  <c:v>27.9</c:v>
                </c:pt>
                <c:pt idx="250">
                  <c:v>23.6523</c:v>
                </c:pt>
                <c:pt idx="251">
                  <c:v>34.200000000000003</c:v>
                </c:pt>
                <c:pt idx="252">
                  <c:v>42.936300000000003</c:v>
                </c:pt>
                <c:pt idx="253">
                  <c:v>25.6</c:v>
                </c:pt>
                <c:pt idx="254">
                  <c:v>22.299900000000001</c:v>
                </c:pt>
                <c:pt idx="255">
                  <c:v>21.1</c:v>
                </c:pt>
                <c:pt idx="256">
                  <c:v>23.4</c:v>
                </c:pt>
                <c:pt idx="257">
                  <c:v>27.785699999999999</c:v>
                </c:pt>
                <c:pt idx="258">
                  <c:v>17.8</c:v>
                </c:pt>
                <c:pt idx="259">
                  <c:v>34.299999999999997</c:v>
                </c:pt>
                <c:pt idx="260">
                  <c:v>36.934699999999999</c:v>
                </c:pt>
                <c:pt idx="261">
                  <c:v>22.761900000000001</c:v>
                </c:pt>
                <c:pt idx="262">
                  <c:v>38.462699999999998</c:v>
                </c:pt>
                <c:pt idx="263">
                  <c:v>27.8522</c:v>
                </c:pt>
                <c:pt idx="264">
                  <c:v>58.534999999999997</c:v>
                </c:pt>
                <c:pt idx="265">
                  <c:v>29.809899999999999</c:v>
                </c:pt>
                <c:pt idx="266">
                  <c:v>21.3</c:v>
                </c:pt>
                <c:pt idx="267">
                  <c:v>46.9</c:v>
                </c:pt>
                <c:pt idx="268">
                  <c:v>60.1</c:v>
                </c:pt>
                <c:pt idx="269">
                  <c:v>32.4</c:v>
                </c:pt>
                <c:pt idx="270">
                  <c:v>47.3</c:v>
                </c:pt>
                <c:pt idx="271">
                  <c:v>46.438699999999997</c:v>
                </c:pt>
                <c:pt idx="272">
                  <c:v>24.2</c:v>
                </c:pt>
                <c:pt idx="273">
                  <c:v>31.9</c:v>
                </c:pt>
                <c:pt idx="274">
                  <c:v>32.149900000000002</c:v>
                </c:pt>
                <c:pt idx="275">
                  <c:v>45.190100000000001</c:v>
                </c:pt>
                <c:pt idx="276">
                  <c:v>33.848199999999999</c:v>
                </c:pt>
                <c:pt idx="277">
                  <c:v>23.577999999999999</c:v>
                </c:pt>
                <c:pt idx="278">
                  <c:v>22.9</c:v>
                </c:pt>
                <c:pt idx="279">
                  <c:v>37.9</c:v>
                </c:pt>
                <c:pt idx="280">
                  <c:v>35.9</c:v>
                </c:pt>
                <c:pt idx="281">
                  <c:v>29.773399999999999</c:v>
                </c:pt>
                <c:pt idx="282">
                  <c:v>31.6</c:v>
                </c:pt>
                <c:pt idx="283">
                  <c:v>36.798000000000002</c:v>
                </c:pt>
                <c:pt idx="284">
                  <c:v>31.6</c:v>
                </c:pt>
                <c:pt idx="285">
                  <c:v>37.6</c:v>
                </c:pt>
                <c:pt idx="286">
                  <c:v>32.348999999999997</c:v>
                </c:pt>
                <c:pt idx="287">
                  <c:v>37</c:v>
                </c:pt>
                <c:pt idx="288">
                  <c:v>28.4</c:v>
                </c:pt>
                <c:pt idx="289">
                  <c:v>32.4</c:v>
                </c:pt>
                <c:pt idx="290">
                  <c:v>38.599499999999999</c:v>
                </c:pt>
                <c:pt idx="291">
                  <c:v>36.154800000000002</c:v>
                </c:pt>
                <c:pt idx="292">
                  <c:v>27.1158</c:v>
                </c:pt>
                <c:pt idx="293">
                  <c:v>34.5</c:v>
                </c:pt>
                <c:pt idx="294">
                  <c:v>39.200000000000003</c:v>
                </c:pt>
                <c:pt idx="295">
                  <c:v>34.730499999999999</c:v>
                </c:pt>
                <c:pt idx="296">
                  <c:v>30.5</c:v>
                </c:pt>
                <c:pt idx="297">
                  <c:v>34.700000000000003</c:v>
                </c:pt>
                <c:pt idx="298">
                  <c:v>49.216999999999999</c:v>
                </c:pt>
                <c:pt idx="299">
                  <c:v>23.6</c:v>
                </c:pt>
                <c:pt idx="300">
                  <c:v>32.670099999999998</c:v>
                </c:pt>
                <c:pt idx="301">
                  <c:v>23.8</c:v>
                </c:pt>
                <c:pt idx="302">
                  <c:v>37.9</c:v>
                </c:pt>
                <c:pt idx="303">
                  <c:v>34.799999999999997</c:v>
                </c:pt>
                <c:pt idx="304">
                  <c:v>51.6</c:v>
                </c:pt>
                <c:pt idx="305">
                  <c:v>34.792700000000004</c:v>
                </c:pt>
                <c:pt idx="306">
                  <c:v>35.460599999999999</c:v>
                </c:pt>
                <c:pt idx="307">
                  <c:v>33.848199999999999</c:v>
                </c:pt>
                <c:pt idx="308">
                  <c:v>29.452100000000002</c:v>
                </c:pt>
                <c:pt idx="309">
                  <c:v>41.9</c:v>
                </c:pt>
                <c:pt idx="310">
                  <c:v>24.5</c:v>
                </c:pt>
                <c:pt idx="311">
                  <c:v>34.514800000000001</c:v>
                </c:pt>
                <c:pt idx="312">
                  <c:v>37.299999999999997</c:v>
                </c:pt>
                <c:pt idx="313">
                  <c:v>33</c:v>
                </c:pt>
                <c:pt idx="314">
                  <c:v>34.875399999999999</c:v>
                </c:pt>
                <c:pt idx="315">
                  <c:v>36.6</c:v>
                </c:pt>
                <c:pt idx="316">
                  <c:v>34.4</c:v>
                </c:pt>
                <c:pt idx="317">
                  <c:v>30</c:v>
                </c:pt>
                <c:pt idx="318">
                  <c:v>31.1</c:v>
                </c:pt>
                <c:pt idx="319">
                  <c:v>28.993500000000001</c:v>
                </c:pt>
                <c:pt idx="320">
                  <c:v>32.4</c:v>
                </c:pt>
                <c:pt idx="321">
                  <c:v>37.076900000000002</c:v>
                </c:pt>
                <c:pt idx="322">
                  <c:v>36.556399999999996</c:v>
                </c:pt>
                <c:pt idx="323">
                  <c:v>30.3</c:v>
                </c:pt>
                <c:pt idx="324">
                  <c:v>32.110900000000001</c:v>
                </c:pt>
                <c:pt idx="325">
                  <c:v>40.193100000000001</c:v>
                </c:pt>
                <c:pt idx="326">
                  <c:v>29.789200000000001</c:v>
                </c:pt>
                <c:pt idx="327">
                  <c:v>32.4</c:v>
                </c:pt>
                <c:pt idx="328">
                  <c:v>33.200000000000003</c:v>
                </c:pt>
                <c:pt idx="329">
                  <c:v>36.729900000000001</c:v>
                </c:pt>
                <c:pt idx="330">
                  <c:v>29.799900000000001</c:v>
                </c:pt>
                <c:pt idx="331">
                  <c:v>28.993500000000001</c:v>
                </c:pt>
                <c:pt idx="332">
                  <c:v>40.240900000000003</c:v>
                </c:pt>
                <c:pt idx="333">
                  <c:v>36.704700000000003</c:v>
                </c:pt>
                <c:pt idx="334">
                  <c:v>38.299999999999997</c:v>
                </c:pt>
                <c:pt idx="335">
                  <c:v>30.172599999999999</c:v>
                </c:pt>
                <c:pt idx="336">
                  <c:v>48.862200000000001</c:v>
                </c:pt>
                <c:pt idx="337">
                  <c:v>39.799999999999997</c:v>
                </c:pt>
                <c:pt idx="338">
                  <c:v>34.514800000000001</c:v>
                </c:pt>
                <c:pt idx="339">
                  <c:v>40.239699999999999</c:v>
                </c:pt>
                <c:pt idx="340">
                  <c:v>28.3</c:v>
                </c:pt>
                <c:pt idx="341">
                  <c:v>33</c:v>
                </c:pt>
                <c:pt idx="342">
                  <c:v>24.8</c:v>
                </c:pt>
                <c:pt idx="343">
                  <c:v>40</c:v>
                </c:pt>
                <c:pt idx="344">
                  <c:v>47.7592</c:v>
                </c:pt>
                <c:pt idx="345">
                  <c:v>27.2</c:v>
                </c:pt>
                <c:pt idx="346">
                  <c:v>60.1</c:v>
                </c:pt>
                <c:pt idx="347">
                  <c:v>34.1</c:v>
                </c:pt>
                <c:pt idx="348">
                  <c:v>38.700000000000003</c:v>
                </c:pt>
                <c:pt idx="349">
                  <c:v>43.541400000000003</c:v>
                </c:pt>
                <c:pt idx="350">
                  <c:v>38.0169</c:v>
                </c:pt>
                <c:pt idx="351">
                  <c:v>38.876899999999999</c:v>
                </c:pt>
                <c:pt idx="352">
                  <c:v>24.1496</c:v>
                </c:pt>
                <c:pt idx="353">
                  <c:v>32.088799999999999</c:v>
                </c:pt>
                <c:pt idx="354">
                  <c:v>43.2286</c:v>
                </c:pt>
                <c:pt idx="355">
                  <c:v>30.5</c:v>
                </c:pt>
                <c:pt idx="356">
                  <c:v>46.9</c:v>
                </c:pt>
                <c:pt idx="357">
                  <c:v>28.4</c:v>
                </c:pt>
                <c:pt idx="358">
                  <c:v>28.7</c:v>
                </c:pt>
                <c:pt idx="359">
                  <c:v>34.7288</c:v>
                </c:pt>
                <c:pt idx="360">
                  <c:v>20.9</c:v>
                </c:pt>
                <c:pt idx="361">
                  <c:v>36.154800000000002</c:v>
                </c:pt>
                <c:pt idx="362">
                  <c:v>44.344000000000001</c:v>
                </c:pt>
                <c:pt idx="363">
                  <c:v>46.5047</c:v>
                </c:pt>
                <c:pt idx="364">
                  <c:v>26.228300000000001</c:v>
                </c:pt>
                <c:pt idx="365">
                  <c:v>38.299999999999997</c:v>
                </c:pt>
                <c:pt idx="366">
                  <c:v>24.2</c:v>
                </c:pt>
                <c:pt idx="367">
                  <c:v>29.2</c:v>
                </c:pt>
                <c:pt idx="368">
                  <c:v>31.9</c:v>
                </c:pt>
                <c:pt idx="369">
                  <c:v>45.056600000000003</c:v>
                </c:pt>
                <c:pt idx="370">
                  <c:v>34.485500000000002</c:v>
                </c:pt>
                <c:pt idx="371">
                  <c:v>25.753499999999999</c:v>
                </c:pt>
                <c:pt idx="372">
                  <c:v>36.1</c:v>
                </c:pt>
                <c:pt idx="373">
                  <c:v>34.799999999999997</c:v>
                </c:pt>
                <c:pt idx="374">
                  <c:v>34.179600000000001</c:v>
                </c:pt>
                <c:pt idx="375">
                  <c:v>34.5</c:v>
                </c:pt>
                <c:pt idx="376">
                  <c:v>41.585799999999999</c:v>
                </c:pt>
                <c:pt idx="377">
                  <c:v>40.4</c:v>
                </c:pt>
                <c:pt idx="378">
                  <c:v>47.7</c:v>
                </c:pt>
                <c:pt idx="379">
                  <c:v>31.9</c:v>
                </c:pt>
                <c:pt idx="380">
                  <c:v>27.8</c:v>
                </c:pt>
                <c:pt idx="381">
                  <c:v>33.260300000000001</c:v>
                </c:pt>
                <c:pt idx="382">
                  <c:v>27.1846</c:v>
                </c:pt>
                <c:pt idx="383">
                  <c:v>35.883099999999999</c:v>
                </c:pt>
                <c:pt idx="384">
                  <c:v>37.709800000000001</c:v>
                </c:pt>
                <c:pt idx="385">
                  <c:v>39.9</c:v>
                </c:pt>
                <c:pt idx="386">
                  <c:v>38.700000000000003</c:v>
                </c:pt>
                <c:pt idx="387">
                  <c:v>31.9</c:v>
                </c:pt>
                <c:pt idx="388">
                  <c:v>35.5</c:v>
                </c:pt>
                <c:pt idx="389">
                  <c:v>28.2</c:v>
                </c:pt>
                <c:pt idx="390">
                  <c:v>42.214599999999997</c:v>
                </c:pt>
                <c:pt idx="391">
                  <c:v>26</c:v>
                </c:pt>
                <c:pt idx="392">
                  <c:v>46.8</c:v>
                </c:pt>
                <c:pt idx="393">
                  <c:v>34.255000000000003</c:v>
                </c:pt>
                <c:pt idx="394">
                  <c:v>34.700000000000003</c:v>
                </c:pt>
                <c:pt idx="395">
                  <c:v>30.549900000000001</c:v>
                </c:pt>
                <c:pt idx="396">
                  <c:v>41.6</c:v>
                </c:pt>
                <c:pt idx="397">
                  <c:v>40.299999999999997</c:v>
                </c:pt>
                <c:pt idx="398">
                  <c:v>47.9</c:v>
                </c:pt>
                <c:pt idx="399">
                  <c:v>46.5047</c:v>
                </c:pt>
                <c:pt idx="400">
                  <c:v>42</c:v>
                </c:pt>
                <c:pt idx="401">
                  <c:v>44.707999999999998</c:v>
                </c:pt>
                <c:pt idx="402">
                  <c:v>46.6</c:v>
                </c:pt>
                <c:pt idx="403">
                  <c:v>37.070999999999998</c:v>
                </c:pt>
                <c:pt idx="404">
                  <c:v>31.947500000000002</c:v>
                </c:pt>
                <c:pt idx="405">
                  <c:v>27.5</c:v>
                </c:pt>
                <c:pt idx="406">
                  <c:v>32.5</c:v>
                </c:pt>
                <c:pt idx="407">
                  <c:v>30.5</c:v>
                </c:pt>
                <c:pt idx="408">
                  <c:v>31.8</c:v>
                </c:pt>
                <c:pt idx="409">
                  <c:v>33</c:v>
                </c:pt>
                <c:pt idx="410">
                  <c:v>51.1</c:v>
                </c:pt>
                <c:pt idx="411">
                  <c:v>34.9</c:v>
                </c:pt>
                <c:pt idx="412">
                  <c:v>31.3917</c:v>
                </c:pt>
                <c:pt idx="413">
                  <c:v>26.702200000000001</c:v>
                </c:pt>
                <c:pt idx="414">
                  <c:v>36</c:v>
                </c:pt>
                <c:pt idx="415">
                  <c:v>34.4</c:v>
                </c:pt>
                <c:pt idx="416">
                  <c:v>33.5</c:v>
                </c:pt>
                <c:pt idx="417">
                  <c:v>34.700000000000003</c:v>
                </c:pt>
                <c:pt idx="418">
                  <c:v>35.359400000000001</c:v>
                </c:pt>
                <c:pt idx="419">
                  <c:v>34.9</c:v>
                </c:pt>
                <c:pt idx="420">
                  <c:v>36.756300000000003</c:v>
                </c:pt>
                <c:pt idx="421">
                  <c:v>33.762799999999999</c:v>
                </c:pt>
                <c:pt idx="422">
                  <c:v>39.799999999999997</c:v>
                </c:pt>
                <c:pt idx="423">
                  <c:v>23.152100000000001</c:v>
                </c:pt>
                <c:pt idx="424">
                  <c:v>38.7896</c:v>
                </c:pt>
                <c:pt idx="425">
                  <c:v>29.0307</c:v>
                </c:pt>
                <c:pt idx="426">
                  <c:v>46.8</c:v>
                </c:pt>
                <c:pt idx="427">
                  <c:v>36.200000000000003</c:v>
                </c:pt>
                <c:pt idx="428">
                  <c:v>27.3</c:v>
                </c:pt>
                <c:pt idx="429">
                  <c:v>34.700000000000003</c:v>
                </c:pt>
                <c:pt idx="430">
                  <c:v>39.299999999999997</c:v>
                </c:pt>
                <c:pt idx="431">
                  <c:v>24.947700000000001</c:v>
                </c:pt>
                <c:pt idx="432">
                  <c:v>41.699800000000003</c:v>
                </c:pt>
                <c:pt idx="433">
                  <c:v>25.3</c:v>
                </c:pt>
                <c:pt idx="434">
                  <c:v>35.299999999999997</c:v>
                </c:pt>
                <c:pt idx="435">
                  <c:v>36.262799999999999</c:v>
                </c:pt>
                <c:pt idx="436">
                  <c:v>33.260300000000001</c:v>
                </c:pt>
                <c:pt idx="437">
                  <c:v>36</c:v>
                </c:pt>
                <c:pt idx="438">
                  <c:v>25.56</c:v>
                </c:pt>
                <c:pt idx="439">
                  <c:v>26</c:v>
                </c:pt>
                <c:pt idx="440">
                  <c:v>40.6</c:v>
                </c:pt>
                <c:pt idx="441">
                  <c:v>26.163</c:v>
                </c:pt>
                <c:pt idx="442">
                  <c:v>39.200000000000003</c:v>
                </c:pt>
                <c:pt idx="443">
                  <c:v>47.649299999999997</c:v>
                </c:pt>
                <c:pt idx="444">
                  <c:v>33.5</c:v>
                </c:pt>
                <c:pt idx="445">
                  <c:v>37.798900000000003</c:v>
                </c:pt>
                <c:pt idx="446">
                  <c:v>23.820399999999999</c:v>
                </c:pt>
                <c:pt idx="447">
                  <c:v>38.029899999999998</c:v>
                </c:pt>
                <c:pt idx="448">
                  <c:v>32.1</c:v>
                </c:pt>
                <c:pt idx="449">
                  <c:v>44.999099999999999</c:v>
                </c:pt>
                <c:pt idx="450">
                  <c:v>47.9</c:v>
                </c:pt>
                <c:pt idx="451">
                  <c:v>43</c:v>
                </c:pt>
                <c:pt idx="452">
                  <c:v>31.374700000000001</c:v>
                </c:pt>
                <c:pt idx="453">
                  <c:v>50.5</c:v>
                </c:pt>
                <c:pt idx="454">
                  <c:v>48.9</c:v>
                </c:pt>
                <c:pt idx="455">
                  <c:v>26.229500000000002</c:v>
                </c:pt>
                <c:pt idx="456">
                  <c:v>29.9849</c:v>
                </c:pt>
                <c:pt idx="457">
                  <c:v>42.6</c:v>
                </c:pt>
                <c:pt idx="458">
                  <c:v>21.4</c:v>
                </c:pt>
                <c:pt idx="459">
                  <c:v>28.4</c:v>
                </c:pt>
                <c:pt idx="460">
                  <c:v>34.270800000000001</c:v>
                </c:pt>
                <c:pt idx="461">
                  <c:v>28.993500000000001</c:v>
                </c:pt>
                <c:pt idx="462">
                  <c:v>47.649299999999997</c:v>
                </c:pt>
                <c:pt idx="463">
                  <c:v>27.4</c:v>
                </c:pt>
                <c:pt idx="464">
                  <c:v>33</c:v>
                </c:pt>
                <c:pt idx="465">
                  <c:v>40.299999999999997</c:v>
                </c:pt>
                <c:pt idx="466">
                  <c:v>30.5</c:v>
                </c:pt>
                <c:pt idx="467">
                  <c:v>35.540399999999998</c:v>
                </c:pt>
                <c:pt idx="468">
                  <c:v>28.4</c:v>
                </c:pt>
                <c:pt idx="469">
                  <c:v>41.395899999999997</c:v>
                </c:pt>
                <c:pt idx="470">
                  <c:v>28.2</c:v>
                </c:pt>
                <c:pt idx="471">
                  <c:v>20.100000000000001</c:v>
                </c:pt>
                <c:pt idx="472">
                  <c:v>38.6</c:v>
                </c:pt>
                <c:pt idx="473">
                  <c:v>37.6</c:v>
                </c:pt>
                <c:pt idx="474">
                  <c:v>24.2</c:v>
                </c:pt>
                <c:pt idx="475">
                  <c:v>37</c:v>
                </c:pt>
                <c:pt idx="476">
                  <c:v>60.1</c:v>
                </c:pt>
                <c:pt idx="477">
                  <c:v>33.299999999999997</c:v>
                </c:pt>
                <c:pt idx="478">
                  <c:v>33.6</c:v>
                </c:pt>
                <c:pt idx="479">
                  <c:v>35.161999999999999</c:v>
                </c:pt>
                <c:pt idx="480">
                  <c:v>30.6</c:v>
                </c:pt>
                <c:pt idx="481">
                  <c:v>40.200000000000003</c:v>
                </c:pt>
                <c:pt idx="482">
                  <c:v>38.299999999999997</c:v>
                </c:pt>
                <c:pt idx="483">
                  <c:v>52</c:v>
                </c:pt>
                <c:pt idx="484">
                  <c:v>34.5</c:v>
                </c:pt>
                <c:pt idx="485">
                  <c:v>24.7928</c:v>
                </c:pt>
                <c:pt idx="486">
                  <c:v>40.1</c:v>
                </c:pt>
                <c:pt idx="487">
                  <c:v>46.2622</c:v>
                </c:pt>
                <c:pt idx="488">
                  <c:v>42.457900000000002</c:v>
                </c:pt>
                <c:pt idx="489">
                  <c:v>25.7499</c:v>
                </c:pt>
                <c:pt idx="490">
                  <c:v>41.360799999999998</c:v>
                </c:pt>
                <c:pt idx="491">
                  <c:v>35.200000000000003</c:v>
                </c:pt>
                <c:pt idx="492">
                  <c:v>35.799999999999997</c:v>
                </c:pt>
                <c:pt idx="493">
                  <c:v>34.299999999999997</c:v>
                </c:pt>
                <c:pt idx="494">
                  <c:v>41.664200000000001</c:v>
                </c:pt>
                <c:pt idx="495">
                  <c:v>36.4</c:v>
                </c:pt>
                <c:pt idx="496">
                  <c:v>30.299299999999999</c:v>
                </c:pt>
                <c:pt idx="497">
                  <c:v>25.4</c:v>
                </c:pt>
                <c:pt idx="498">
                  <c:v>25.6</c:v>
                </c:pt>
                <c:pt idx="499">
                  <c:v>38.169600000000003</c:v>
                </c:pt>
                <c:pt idx="500">
                  <c:v>31.411200000000001</c:v>
                </c:pt>
                <c:pt idx="501">
                  <c:v>48.2</c:v>
                </c:pt>
                <c:pt idx="502">
                  <c:v>45.1</c:v>
                </c:pt>
                <c:pt idx="503">
                  <c:v>34.7288</c:v>
                </c:pt>
                <c:pt idx="504">
                  <c:v>40.400300000000001</c:v>
                </c:pt>
                <c:pt idx="505">
                  <c:v>48.9</c:v>
                </c:pt>
                <c:pt idx="506">
                  <c:v>32.670099999999998</c:v>
                </c:pt>
                <c:pt idx="507">
                  <c:v>31.7</c:v>
                </c:pt>
                <c:pt idx="508">
                  <c:v>42</c:v>
                </c:pt>
                <c:pt idx="509">
                  <c:v>31.5</c:v>
                </c:pt>
                <c:pt idx="510">
                  <c:v>44.6</c:v>
                </c:pt>
                <c:pt idx="511">
                  <c:v>49.3</c:v>
                </c:pt>
                <c:pt idx="512">
                  <c:v>28.7</c:v>
                </c:pt>
                <c:pt idx="513">
                  <c:v>37</c:v>
                </c:pt>
                <c:pt idx="514">
                  <c:v>39.0959</c:v>
                </c:pt>
                <c:pt idx="515">
                  <c:v>20.99</c:v>
                </c:pt>
                <c:pt idx="516">
                  <c:v>31.9</c:v>
                </c:pt>
                <c:pt idx="517">
                  <c:v>25.799900000000001</c:v>
                </c:pt>
                <c:pt idx="518">
                  <c:v>24.299600000000002</c:v>
                </c:pt>
                <c:pt idx="519">
                  <c:v>33.6</c:v>
                </c:pt>
                <c:pt idx="520">
                  <c:v>32.1</c:v>
                </c:pt>
                <c:pt idx="521">
                  <c:v>34.1</c:v>
                </c:pt>
                <c:pt idx="522">
                  <c:v>28.5</c:v>
                </c:pt>
                <c:pt idx="523">
                  <c:v>24.5</c:v>
                </c:pt>
                <c:pt idx="524">
                  <c:v>40.5</c:v>
                </c:pt>
                <c:pt idx="525">
                  <c:v>42</c:v>
                </c:pt>
                <c:pt idx="526">
                  <c:v>36.200000000000003</c:v>
                </c:pt>
                <c:pt idx="527">
                  <c:v>25.4</c:v>
                </c:pt>
                <c:pt idx="528">
                  <c:v>42.774299999999997</c:v>
                </c:pt>
                <c:pt idx="529">
                  <c:v>35.5</c:v>
                </c:pt>
                <c:pt idx="530">
                  <c:v>23.227</c:v>
                </c:pt>
                <c:pt idx="531">
                  <c:v>24.1937</c:v>
                </c:pt>
                <c:pt idx="532">
                  <c:v>33.629600000000003</c:v>
                </c:pt>
                <c:pt idx="533">
                  <c:v>40.8247</c:v>
                </c:pt>
                <c:pt idx="534">
                  <c:v>37.200000000000003</c:v>
                </c:pt>
                <c:pt idx="535">
                  <c:v>30.537500000000001</c:v>
                </c:pt>
                <c:pt idx="536">
                  <c:v>23.227</c:v>
                </c:pt>
                <c:pt idx="537">
                  <c:v>34.9</c:v>
                </c:pt>
                <c:pt idx="538">
                  <c:v>69.6404</c:v>
                </c:pt>
                <c:pt idx="539">
                  <c:v>34.200000000000003</c:v>
                </c:pt>
                <c:pt idx="540">
                  <c:v>37.5</c:v>
                </c:pt>
                <c:pt idx="541">
                  <c:v>60.1</c:v>
                </c:pt>
                <c:pt idx="542">
                  <c:v>35.465499999999999</c:v>
                </c:pt>
                <c:pt idx="543">
                  <c:v>28.4633</c:v>
                </c:pt>
                <c:pt idx="544">
                  <c:v>39.710299999999997</c:v>
                </c:pt>
                <c:pt idx="545">
                  <c:v>36.439500000000002</c:v>
                </c:pt>
                <c:pt idx="546">
                  <c:v>38.1</c:v>
                </c:pt>
                <c:pt idx="547">
                  <c:v>40.4</c:v>
                </c:pt>
                <c:pt idx="548">
                  <c:v>27.0426</c:v>
                </c:pt>
                <c:pt idx="549">
                  <c:v>44.2</c:v>
                </c:pt>
                <c:pt idx="550">
                  <c:v>34.6</c:v>
                </c:pt>
                <c:pt idx="551">
                  <c:v>38.299999999999997</c:v>
                </c:pt>
                <c:pt idx="552">
                  <c:v>25.6</c:v>
                </c:pt>
                <c:pt idx="553">
                  <c:v>30.953700000000001</c:v>
                </c:pt>
                <c:pt idx="554">
                  <c:v>44.2</c:v>
                </c:pt>
                <c:pt idx="555">
                  <c:v>29.020499999999998</c:v>
                </c:pt>
                <c:pt idx="556">
                  <c:v>29.370799999999999</c:v>
                </c:pt>
                <c:pt idx="557">
                  <c:v>35.323700000000002</c:v>
                </c:pt>
                <c:pt idx="558">
                  <c:v>31.4</c:v>
                </c:pt>
                <c:pt idx="559">
                  <c:v>34.6</c:v>
                </c:pt>
                <c:pt idx="560">
                  <c:v>38.4</c:v>
                </c:pt>
                <c:pt idx="561">
                  <c:v>32.149900000000002</c:v>
                </c:pt>
                <c:pt idx="562">
                  <c:v>35</c:v>
                </c:pt>
                <c:pt idx="563">
                  <c:v>34.285299999999999</c:v>
                </c:pt>
                <c:pt idx="564">
                  <c:v>34.875399999999999</c:v>
                </c:pt>
                <c:pt idx="565">
                  <c:v>25.7761</c:v>
                </c:pt>
                <c:pt idx="566">
                  <c:v>51.9</c:v>
                </c:pt>
                <c:pt idx="567">
                  <c:v>30.2</c:v>
                </c:pt>
                <c:pt idx="568">
                  <c:v>61.2</c:v>
                </c:pt>
                <c:pt idx="569">
                  <c:v>46.8</c:v>
                </c:pt>
                <c:pt idx="570">
                  <c:v>31.61</c:v>
                </c:pt>
                <c:pt idx="571">
                  <c:v>30.5</c:v>
                </c:pt>
                <c:pt idx="572">
                  <c:v>29.3645</c:v>
                </c:pt>
                <c:pt idx="573">
                  <c:v>31.3917</c:v>
                </c:pt>
                <c:pt idx="574">
                  <c:v>36.729900000000001</c:v>
                </c:pt>
                <c:pt idx="575">
                  <c:v>23.299900000000001</c:v>
                </c:pt>
                <c:pt idx="576">
                  <c:v>42.6</c:v>
                </c:pt>
                <c:pt idx="577">
                  <c:v>41.521000000000001</c:v>
                </c:pt>
                <c:pt idx="578">
                  <c:v>40.200000000000003</c:v>
                </c:pt>
                <c:pt idx="579">
                  <c:v>26.2</c:v>
                </c:pt>
                <c:pt idx="580">
                  <c:v>42.575000000000003</c:v>
                </c:pt>
                <c:pt idx="581">
                  <c:v>37.799999999999997</c:v>
                </c:pt>
                <c:pt idx="582">
                  <c:v>33.305199999999999</c:v>
                </c:pt>
                <c:pt idx="583">
                  <c:v>31.6</c:v>
                </c:pt>
                <c:pt idx="584">
                  <c:v>30</c:v>
                </c:pt>
                <c:pt idx="585">
                  <c:v>34.781799999999997</c:v>
                </c:pt>
                <c:pt idx="586">
                  <c:v>32.274700000000003</c:v>
                </c:pt>
                <c:pt idx="587">
                  <c:v>39.200000000000003</c:v>
                </c:pt>
                <c:pt idx="588">
                  <c:v>39.710299999999997</c:v>
                </c:pt>
                <c:pt idx="589">
                  <c:v>30</c:v>
                </c:pt>
                <c:pt idx="590">
                  <c:v>29.9</c:v>
                </c:pt>
                <c:pt idx="591">
                  <c:v>25.7761</c:v>
                </c:pt>
                <c:pt idx="592">
                  <c:v>41.5</c:v>
                </c:pt>
                <c:pt idx="593">
                  <c:v>36.410200000000003</c:v>
                </c:pt>
                <c:pt idx="594">
                  <c:v>33.200000000000003</c:v>
                </c:pt>
                <c:pt idx="595">
                  <c:v>38.6</c:v>
                </c:pt>
                <c:pt idx="596">
                  <c:v>27.2</c:v>
                </c:pt>
                <c:pt idx="597">
                  <c:v>35.429099999999998</c:v>
                </c:pt>
                <c:pt idx="598">
                  <c:v>27</c:v>
                </c:pt>
                <c:pt idx="599">
                  <c:v>31.7</c:v>
                </c:pt>
                <c:pt idx="600">
                  <c:v>30.4</c:v>
                </c:pt>
                <c:pt idx="601">
                  <c:v>36.012999999999998</c:v>
                </c:pt>
                <c:pt idx="602">
                  <c:v>41.2</c:v>
                </c:pt>
                <c:pt idx="603">
                  <c:v>39.347999999999999</c:v>
                </c:pt>
                <c:pt idx="604">
                  <c:v>31.3</c:v>
                </c:pt>
                <c:pt idx="605">
                  <c:v>26.7</c:v>
                </c:pt>
                <c:pt idx="606">
                  <c:v>28.8</c:v>
                </c:pt>
                <c:pt idx="607">
                  <c:v>33.5</c:v>
                </c:pt>
                <c:pt idx="608">
                  <c:v>40.370600000000003</c:v>
                </c:pt>
                <c:pt idx="609">
                  <c:v>37.690800000000003</c:v>
                </c:pt>
                <c:pt idx="610">
                  <c:v>29.6</c:v>
                </c:pt>
                <c:pt idx="611">
                  <c:v>25.045100000000001</c:v>
                </c:pt>
                <c:pt idx="612">
                  <c:v>34.1</c:v>
                </c:pt>
                <c:pt idx="613">
                  <c:v>23.152100000000001</c:v>
                </c:pt>
                <c:pt idx="614">
                  <c:v>36.200000000000003</c:v>
                </c:pt>
                <c:pt idx="615">
                  <c:v>30.4</c:v>
                </c:pt>
                <c:pt idx="616">
                  <c:v>34.5</c:v>
                </c:pt>
                <c:pt idx="617">
                  <c:v>35.359400000000001</c:v>
                </c:pt>
                <c:pt idx="618">
                  <c:v>38.6</c:v>
                </c:pt>
                <c:pt idx="619">
                  <c:v>32.4</c:v>
                </c:pt>
                <c:pt idx="620">
                  <c:v>25.508199999999999</c:v>
                </c:pt>
                <c:pt idx="621">
                  <c:v>27.106100000000001</c:v>
                </c:pt>
                <c:pt idx="622">
                  <c:v>25.609400000000001</c:v>
                </c:pt>
                <c:pt idx="623">
                  <c:v>44.571399999999997</c:v>
                </c:pt>
                <c:pt idx="624">
                  <c:v>35.922600000000003</c:v>
                </c:pt>
                <c:pt idx="625">
                  <c:v>47.408099999999997</c:v>
                </c:pt>
                <c:pt idx="626">
                  <c:v>33.305199999999999</c:v>
                </c:pt>
                <c:pt idx="627">
                  <c:v>37.700000000000003</c:v>
                </c:pt>
                <c:pt idx="628">
                  <c:v>36.439500000000002</c:v>
                </c:pt>
                <c:pt idx="629">
                  <c:v>27.9711</c:v>
                </c:pt>
                <c:pt idx="630">
                  <c:v>38.7896</c:v>
                </c:pt>
                <c:pt idx="631">
                  <c:v>35.6</c:v>
                </c:pt>
                <c:pt idx="632">
                  <c:v>32.910299999999999</c:v>
                </c:pt>
                <c:pt idx="633">
                  <c:v>34.151400000000002</c:v>
                </c:pt>
                <c:pt idx="634">
                  <c:v>25.229800000000001</c:v>
                </c:pt>
                <c:pt idx="635">
                  <c:v>31.7</c:v>
                </c:pt>
                <c:pt idx="636">
                  <c:v>37.962800000000001</c:v>
                </c:pt>
                <c:pt idx="637">
                  <c:v>37.118499999999997</c:v>
                </c:pt>
                <c:pt idx="638">
                  <c:v>35.161999999999999</c:v>
                </c:pt>
                <c:pt idx="639">
                  <c:v>21.4</c:v>
                </c:pt>
                <c:pt idx="640">
                  <c:v>27.3</c:v>
                </c:pt>
                <c:pt idx="641">
                  <c:v>40.832099999999997</c:v>
                </c:pt>
                <c:pt idx="642">
                  <c:v>36.700000000000003</c:v>
                </c:pt>
                <c:pt idx="643">
                  <c:v>42.9</c:v>
                </c:pt>
                <c:pt idx="644">
                  <c:v>34.998899999999999</c:v>
                </c:pt>
                <c:pt idx="645">
                  <c:v>23.574300000000001</c:v>
                </c:pt>
                <c:pt idx="646">
                  <c:v>29</c:v>
                </c:pt>
                <c:pt idx="647">
                  <c:v>26.881699999999999</c:v>
                </c:pt>
                <c:pt idx="648">
                  <c:v>37.002800000000001</c:v>
                </c:pt>
                <c:pt idx="649">
                  <c:v>34.583199999999998</c:v>
                </c:pt>
                <c:pt idx="650">
                  <c:v>43.291600000000003</c:v>
                </c:pt>
                <c:pt idx="651">
                  <c:v>29.7</c:v>
                </c:pt>
                <c:pt idx="652">
                  <c:v>39.204099999999997</c:v>
                </c:pt>
                <c:pt idx="653">
                  <c:v>38</c:v>
                </c:pt>
                <c:pt idx="654">
                  <c:v>30.5</c:v>
                </c:pt>
                <c:pt idx="655">
                  <c:v>44.736499999999999</c:v>
                </c:pt>
                <c:pt idx="656">
                  <c:v>40</c:v>
                </c:pt>
                <c:pt idx="657">
                  <c:v>42.3</c:v>
                </c:pt>
                <c:pt idx="658">
                  <c:v>38.169600000000003</c:v>
                </c:pt>
                <c:pt idx="659">
                  <c:v>34.823500000000003</c:v>
                </c:pt>
                <c:pt idx="660">
                  <c:v>33.6</c:v>
                </c:pt>
                <c:pt idx="661">
                  <c:v>35.267800000000001</c:v>
                </c:pt>
                <c:pt idx="662">
                  <c:v>36.4</c:v>
                </c:pt>
                <c:pt idx="663">
                  <c:v>40.4</c:v>
                </c:pt>
                <c:pt idx="664">
                  <c:v>37.221800000000002</c:v>
                </c:pt>
                <c:pt idx="665">
                  <c:v>37</c:v>
                </c:pt>
                <c:pt idx="666">
                  <c:v>29.799900000000001</c:v>
                </c:pt>
                <c:pt idx="667">
                  <c:v>31.496099999999998</c:v>
                </c:pt>
                <c:pt idx="668">
                  <c:v>34.1</c:v>
                </c:pt>
                <c:pt idx="669">
                  <c:v>43.104300000000002</c:v>
                </c:pt>
                <c:pt idx="670">
                  <c:v>40.887300000000003</c:v>
                </c:pt>
                <c:pt idx="671">
                  <c:v>28.1</c:v>
                </c:pt>
                <c:pt idx="672">
                  <c:v>34.049900000000001</c:v>
                </c:pt>
                <c:pt idx="673">
                  <c:v>34.700000000000003</c:v>
                </c:pt>
                <c:pt idx="674">
                  <c:v>41.707799999999999</c:v>
                </c:pt>
                <c:pt idx="675">
                  <c:v>42</c:v>
                </c:pt>
                <c:pt idx="676">
                  <c:v>23.299900000000001</c:v>
                </c:pt>
                <c:pt idx="677">
                  <c:v>38.200000000000003</c:v>
                </c:pt>
                <c:pt idx="678">
                  <c:v>24.572199999999999</c:v>
                </c:pt>
                <c:pt idx="679">
                  <c:v>35.6</c:v>
                </c:pt>
                <c:pt idx="680">
                  <c:v>34.5</c:v>
                </c:pt>
                <c:pt idx="681">
                  <c:v>26.749500000000001</c:v>
                </c:pt>
                <c:pt idx="682">
                  <c:v>23.618200000000002</c:v>
                </c:pt>
                <c:pt idx="683">
                  <c:v>17.5</c:v>
                </c:pt>
                <c:pt idx="684">
                  <c:v>26.6538</c:v>
                </c:pt>
                <c:pt idx="685">
                  <c:v>51.9</c:v>
                </c:pt>
                <c:pt idx="686">
                  <c:v>36.030700000000003</c:v>
                </c:pt>
                <c:pt idx="687">
                  <c:v>39.299999999999997</c:v>
                </c:pt>
                <c:pt idx="688">
                  <c:v>38.6</c:v>
                </c:pt>
                <c:pt idx="689">
                  <c:v>34.548200000000001</c:v>
                </c:pt>
                <c:pt idx="690">
                  <c:v>26.813700000000001</c:v>
                </c:pt>
                <c:pt idx="691">
                  <c:v>23.898299999999999</c:v>
                </c:pt>
                <c:pt idx="692">
                  <c:v>24.6</c:v>
                </c:pt>
                <c:pt idx="693">
                  <c:v>30.8</c:v>
                </c:pt>
                <c:pt idx="694">
                  <c:v>35.540399999999998</c:v>
                </c:pt>
                <c:pt idx="695">
                  <c:v>42.575000000000003</c:v>
                </c:pt>
                <c:pt idx="696">
                  <c:v>33</c:v>
                </c:pt>
                <c:pt idx="697">
                  <c:v>34.6</c:v>
                </c:pt>
                <c:pt idx="698">
                  <c:v>47.296399999999998</c:v>
                </c:pt>
                <c:pt idx="699">
                  <c:v>19.899999999999999</c:v>
                </c:pt>
                <c:pt idx="700">
                  <c:v>33.550899999999999</c:v>
                </c:pt>
                <c:pt idx="701">
                  <c:v>32.974800000000002</c:v>
                </c:pt>
                <c:pt idx="702">
                  <c:v>27.8</c:v>
                </c:pt>
                <c:pt idx="703">
                  <c:v>39.375300000000003</c:v>
                </c:pt>
                <c:pt idx="704">
                  <c:v>26.563199999999998</c:v>
                </c:pt>
                <c:pt idx="705">
                  <c:v>37.349899999999998</c:v>
                </c:pt>
                <c:pt idx="706">
                  <c:v>38.499699999999997</c:v>
                </c:pt>
                <c:pt idx="707">
                  <c:v>39</c:v>
                </c:pt>
                <c:pt idx="708">
                  <c:v>41.360799999999998</c:v>
                </c:pt>
                <c:pt idx="709">
                  <c:v>27</c:v>
                </c:pt>
                <c:pt idx="710">
                  <c:v>34.270800000000001</c:v>
                </c:pt>
                <c:pt idx="711">
                  <c:v>51.9</c:v>
                </c:pt>
                <c:pt idx="712">
                  <c:v>28.0212</c:v>
                </c:pt>
                <c:pt idx="713">
                  <c:v>46.9</c:v>
                </c:pt>
                <c:pt idx="714">
                  <c:v>36.934699999999999</c:v>
                </c:pt>
                <c:pt idx="715">
                  <c:v>41.2</c:v>
                </c:pt>
                <c:pt idx="716">
                  <c:v>50</c:v>
                </c:pt>
                <c:pt idx="717">
                  <c:v>43.5</c:v>
                </c:pt>
                <c:pt idx="718">
                  <c:v>39.200000000000003</c:v>
                </c:pt>
                <c:pt idx="719">
                  <c:v>46.8</c:v>
                </c:pt>
                <c:pt idx="720">
                  <c:v>46.5</c:v>
                </c:pt>
                <c:pt idx="721">
                  <c:v>33.200000000000003</c:v>
                </c:pt>
                <c:pt idx="722">
                  <c:v>37.690800000000003</c:v>
                </c:pt>
                <c:pt idx="723">
                  <c:v>26.620799999999999</c:v>
                </c:pt>
                <c:pt idx="724">
                  <c:v>42.3461</c:v>
                </c:pt>
                <c:pt idx="725">
                  <c:v>48.6</c:v>
                </c:pt>
                <c:pt idx="726">
                  <c:v>32.8232</c:v>
                </c:pt>
                <c:pt idx="727">
                  <c:v>30.347000000000001</c:v>
                </c:pt>
                <c:pt idx="728">
                  <c:v>42.399099999999997</c:v>
                </c:pt>
                <c:pt idx="729">
                  <c:v>29.789200000000001</c:v>
                </c:pt>
                <c:pt idx="730">
                  <c:v>36.4</c:v>
                </c:pt>
                <c:pt idx="731">
                  <c:v>23.061</c:v>
                </c:pt>
                <c:pt idx="732">
                  <c:v>33.1</c:v>
                </c:pt>
                <c:pt idx="733">
                  <c:v>36.200000000000003</c:v>
                </c:pt>
                <c:pt idx="734">
                  <c:v>39.571399999999997</c:v>
                </c:pt>
                <c:pt idx="735">
                  <c:v>23.2</c:v>
                </c:pt>
                <c:pt idx="736">
                  <c:v>38.957500000000003</c:v>
                </c:pt>
                <c:pt idx="737">
                  <c:v>35.540399999999998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'Train Set1 Set2'!$B$2:$B$739</c:f>
              <c:numCache>
                <c:formatCode>General</c:formatCode>
                <c:ptCount val="738"/>
                <c:pt idx="0">
                  <c:v>4.4000000000000004</c:v>
                </c:pt>
                <c:pt idx="1">
                  <c:v>6.3</c:v>
                </c:pt>
                <c:pt idx="2">
                  <c:v>3</c:v>
                </c:pt>
                <c:pt idx="3">
                  <c:v>3</c:v>
                </c:pt>
                <c:pt idx="4">
                  <c:v>3.6</c:v>
                </c:pt>
                <c:pt idx="5">
                  <c:v>5.5</c:v>
                </c:pt>
                <c:pt idx="6">
                  <c:v>4.5999999999999996</c:v>
                </c:pt>
                <c:pt idx="7">
                  <c:v>2.2000000000000002</c:v>
                </c:pt>
                <c:pt idx="8">
                  <c:v>2</c:v>
                </c:pt>
                <c:pt idx="9">
                  <c:v>5.2</c:v>
                </c:pt>
                <c:pt idx="10">
                  <c:v>3.8</c:v>
                </c:pt>
                <c:pt idx="11">
                  <c:v>5.7</c:v>
                </c:pt>
                <c:pt idx="12">
                  <c:v>2</c:v>
                </c:pt>
                <c:pt idx="13">
                  <c:v>3.7</c:v>
                </c:pt>
                <c:pt idx="14">
                  <c:v>3.5</c:v>
                </c:pt>
                <c:pt idx="15">
                  <c:v>1.6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2.7</c:v>
                </c:pt>
                <c:pt idx="20">
                  <c:v>3</c:v>
                </c:pt>
                <c:pt idx="21">
                  <c:v>3.5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5.4</c:v>
                </c:pt>
                <c:pt idx="26">
                  <c:v>3.8</c:v>
                </c:pt>
                <c:pt idx="27">
                  <c:v>3.7</c:v>
                </c:pt>
                <c:pt idx="28">
                  <c:v>2</c:v>
                </c:pt>
                <c:pt idx="29">
                  <c:v>3</c:v>
                </c:pt>
                <c:pt idx="30">
                  <c:v>2.5</c:v>
                </c:pt>
                <c:pt idx="31">
                  <c:v>2</c:v>
                </c:pt>
                <c:pt idx="32">
                  <c:v>3</c:v>
                </c:pt>
                <c:pt idx="33">
                  <c:v>3.3</c:v>
                </c:pt>
                <c:pt idx="34">
                  <c:v>2.5</c:v>
                </c:pt>
                <c:pt idx="35">
                  <c:v>6.1</c:v>
                </c:pt>
                <c:pt idx="36">
                  <c:v>5.6</c:v>
                </c:pt>
                <c:pt idx="37">
                  <c:v>5.6</c:v>
                </c:pt>
                <c:pt idx="38">
                  <c:v>3.6</c:v>
                </c:pt>
                <c:pt idx="39">
                  <c:v>3.9</c:v>
                </c:pt>
                <c:pt idx="40">
                  <c:v>5.6</c:v>
                </c:pt>
                <c:pt idx="41">
                  <c:v>2</c:v>
                </c:pt>
                <c:pt idx="42">
                  <c:v>2.2000000000000002</c:v>
                </c:pt>
                <c:pt idx="43">
                  <c:v>3.8</c:v>
                </c:pt>
                <c:pt idx="44">
                  <c:v>3</c:v>
                </c:pt>
                <c:pt idx="45">
                  <c:v>3.6</c:v>
                </c:pt>
                <c:pt idx="46">
                  <c:v>6.3</c:v>
                </c:pt>
                <c:pt idx="47">
                  <c:v>2.7</c:v>
                </c:pt>
                <c:pt idx="48">
                  <c:v>1.8</c:v>
                </c:pt>
                <c:pt idx="49">
                  <c:v>2.5</c:v>
                </c:pt>
                <c:pt idx="50">
                  <c:v>2.5</c:v>
                </c:pt>
                <c:pt idx="51">
                  <c:v>2.2999999999999998</c:v>
                </c:pt>
                <c:pt idx="52">
                  <c:v>5.4</c:v>
                </c:pt>
                <c:pt idx="53">
                  <c:v>3.5</c:v>
                </c:pt>
                <c:pt idx="54">
                  <c:v>4</c:v>
                </c:pt>
                <c:pt idx="55">
                  <c:v>3.5</c:v>
                </c:pt>
                <c:pt idx="56">
                  <c:v>2.5</c:v>
                </c:pt>
                <c:pt idx="57">
                  <c:v>1.6</c:v>
                </c:pt>
                <c:pt idx="58">
                  <c:v>3</c:v>
                </c:pt>
                <c:pt idx="59">
                  <c:v>3.6</c:v>
                </c:pt>
                <c:pt idx="60">
                  <c:v>2</c:v>
                </c:pt>
                <c:pt idx="61">
                  <c:v>5.7</c:v>
                </c:pt>
                <c:pt idx="62">
                  <c:v>5</c:v>
                </c:pt>
                <c:pt idx="63">
                  <c:v>4.3</c:v>
                </c:pt>
                <c:pt idx="64">
                  <c:v>2.4</c:v>
                </c:pt>
                <c:pt idx="65">
                  <c:v>2.5</c:v>
                </c:pt>
                <c:pt idx="66">
                  <c:v>2.4</c:v>
                </c:pt>
                <c:pt idx="67">
                  <c:v>3</c:v>
                </c:pt>
                <c:pt idx="68">
                  <c:v>5.5</c:v>
                </c:pt>
                <c:pt idx="69">
                  <c:v>6</c:v>
                </c:pt>
                <c:pt idx="70">
                  <c:v>3.5</c:v>
                </c:pt>
                <c:pt idx="71">
                  <c:v>5.7</c:v>
                </c:pt>
                <c:pt idx="72">
                  <c:v>3.5</c:v>
                </c:pt>
                <c:pt idx="73">
                  <c:v>2</c:v>
                </c:pt>
                <c:pt idx="74">
                  <c:v>1.6</c:v>
                </c:pt>
                <c:pt idx="75">
                  <c:v>4.4000000000000004</c:v>
                </c:pt>
                <c:pt idx="76">
                  <c:v>2.7</c:v>
                </c:pt>
                <c:pt idx="77">
                  <c:v>4.8</c:v>
                </c:pt>
                <c:pt idx="78">
                  <c:v>1.6</c:v>
                </c:pt>
                <c:pt idx="79">
                  <c:v>6</c:v>
                </c:pt>
                <c:pt idx="80">
                  <c:v>2</c:v>
                </c:pt>
                <c:pt idx="81">
                  <c:v>1.6</c:v>
                </c:pt>
                <c:pt idx="82">
                  <c:v>5.3</c:v>
                </c:pt>
                <c:pt idx="83">
                  <c:v>4</c:v>
                </c:pt>
                <c:pt idx="84">
                  <c:v>1</c:v>
                </c:pt>
                <c:pt idx="85">
                  <c:v>2.5</c:v>
                </c:pt>
                <c:pt idx="86">
                  <c:v>2.4</c:v>
                </c:pt>
                <c:pt idx="87">
                  <c:v>5.3</c:v>
                </c:pt>
                <c:pt idx="88">
                  <c:v>1.6</c:v>
                </c:pt>
                <c:pt idx="89">
                  <c:v>3</c:v>
                </c:pt>
                <c:pt idx="90">
                  <c:v>3.8</c:v>
                </c:pt>
                <c:pt idx="91">
                  <c:v>3</c:v>
                </c:pt>
                <c:pt idx="92">
                  <c:v>2</c:v>
                </c:pt>
                <c:pt idx="93">
                  <c:v>2.4</c:v>
                </c:pt>
                <c:pt idx="94">
                  <c:v>3.5</c:v>
                </c:pt>
                <c:pt idx="95">
                  <c:v>1.6</c:v>
                </c:pt>
                <c:pt idx="96">
                  <c:v>4.7</c:v>
                </c:pt>
                <c:pt idx="97">
                  <c:v>1.6</c:v>
                </c:pt>
                <c:pt idx="98">
                  <c:v>3.7</c:v>
                </c:pt>
                <c:pt idx="99">
                  <c:v>6.7</c:v>
                </c:pt>
                <c:pt idx="100">
                  <c:v>3</c:v>
                </c:pt>
                <c:pt idx="101">
                  <c:v>4.8</c:v>
                </c:pt>
                <c:pt idx="102">
                  <c:v>3.6</c:v>
                </c:pt>
                <c:pt idx="103">
                  <c:v>2.5</c:v>
                </c:pt>
                <c:pt idx="104">
                  <c:v>3.6</c:v>
                </c:pt>
                <c:pt idx="105">
                  <c:v>5</c:v>
                </c:pt>
                <c:pt idx="106">
                  <c:v>5.7</c:v>
                </c:pt>
                <c:pt idx="107">
                  <c:v>2.5</c:v>
                </c:pt>
                <c:pt idx="108">
                  <c:v>2.7</c:v>
                </c:pt>
                <c:pt idx="109">
                  <c:v>6.2</c:v>
                </c:pt>
                <c:pt idx="110">
                  <c:v>2.4</c:v>
                </c:pt>
                <c:pt idx="111">
                  <c:v>3.5</c:v>
                </c:pt>
                <c:pt idx="112">
                  <c:v>3.8</c:v>
                </c:pt>
                <c:pt idx="113">
                  <c:v>1.6</c:v>
                </c:pt>
                <c:pt idx="114">
                  <c:v>2</c:v>
                </c:pt>
                <c:pt idx="115">
                  <c:v>2.5</c:v>
                </c:pt>
                <c:pt idx="116">
                  <c:v>3.6</c:v>
                </c:pt>
                <c:pt idx="117">
                  <c:v>3.7</c:v>
                </c:pt>
                <c:pt idx="118">
                  <c:v>3.5</c:v>
                </c:pt>
                <c:pt idx="119">
                  <c:v>1.6</c:v>
                </c:pt>
                <c:pt idx="120">
                  <c:v>2</c:v>
                </c:pt>
                <c:pt idx="121">
                  <c:v>5</c:v>
                </c:pt>
                <c:pt idx="122">
                  <c:v>5.7</c:v>
                </c:pt>
                <c:pt idx="123">
                  <c:v>4.2</c:v>
                </c:pt>
                <c:pt idx="124">
                  <c:v>2.5</c:v>
                </c:pt>
                <c:pt idx="125">
                  <c:v>4.2</c:v>
                </c:pt>
                <c:pt idx="126">
                  <c:v>4</c:v>
                </c:pt>
                <c:pt idx="127">
                  <c:v>2.5</c:v>
                </c:pt>
                <c:pt idx="128">
                  <c:v>3.5</c:v>
                </c:pt>
                <c:pt idx="129">
                  <c:v>3</c:v>
                </c:pt>
                <c:pt idx="130">
                  <c:v>4.5999999999999996</c:v>
                </c:pt>
                <c:pt idx="131">
                  <c:v>6.2</c:v>
                </c:pt>
                <c:pt idx="132">
                  <c:v>4</c:v>
                </c:pt>
                <c:pt idx="133">
                  <c:v>3.3</c:v>
                </c:pt>
                <c:pt idx="134">
                  <c:v>4</c:v>
                </c:pt>
                <c:pt idx="135">
                  <c:v>6.2</c:v>
                </c:pt>
                <c:pt idx="136">
                  <c:v>6.5</c:v>
                </c:pt>
                <c:pt idx="137">
                  <c:v>3.2</c:v>
                </c:pt>
                <c:pt idx="138">
                  <c:v>3.5</c:v>
                </c:pt>
                <c:pt idx="139">
                  <c:v>3</c:v>
                </c:pt>
                <c:pt idx="140">
                  <c:v>3.5</c:v>
                </c:pt>
                <c:pt idx="141">
                  <c:v>3</c:v>
                </c:pt>
                <c:pt idx="142">
                  <c:v>4</c:v>
                </c:pt>
                <c:pt idx="143">
                  <c:v>4.5999999999999996</c:v>
                </c:pt>
                <c:pt idx="144">
                  <c:v>2.4</c:v>
                </c:pt>
                <c:pt idx="145">
                  <c:v>3.5</c:v>
                </c:pt>
                <c:pt idx="146">
                  <c:v>7</c:v>
                </c:pt>
                <c:pt idx="147">
                  <c:v>5</c:v>
                </c:pt>
                <c:pt idx="148">
                  <c:v>3.5</c:v>
                </c:pt>
                <c:pt idx="149">
                  <c:v>3.5</c:v>
                </c:pt>
                <c:pt idx="150">
                  <c:v>1.6</c:v>
                </c:pt>
                <c:pt idx="151">
                  <c:v>2.2000000000000002</c:v>
                </c:pt>
                <c:pt idx="152">
                  <c:v>3</c:v>
                </c:pt>
                <c:pt idx="153">
                  <c:v>6.2</c:v>
                </c:pt>
                <c:pt idx="154">
                  <c:v>2.5</c:v>
                </c:pt>
                <c:pt idx="155">
                  <c:v>1.8</c:v>
                </c:pt>
                <c:pt idx="156">
                  <c:v>6</c:v>
                </c:pt>
                <c:pt idx="157">
                  <c:v>3.5</c:v>
                </c:pt>
                <c:pt idx="158">
                  <c:v>3.5</c:v>
                </c:pt>
                <c:pt idx="159">
                  <c:v>2.5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4.3</c:v>
                </c:pt>
                <c:pt idx="164">
                  <c:v>3.2</c:v>
                </c:pt>
                <c:pt idx="165">
                  <c:v>2</c:v>
                </c:pt>
                <c:pt idx="166">
                  <c:v>3.7</c:v>
                </c:pt>
                <c:pt idx="167">
                  <c:v>2.5</c:v>
                </c:pt>
                <c:pt idx="168">
                  <c:v>2.5</c:v>
                </c:pt>
                <c:pt idx="169">
                  <c:v>3.7</c:v>
                </c:pt>
                <c:pt idx="170">
                  <c:v>2</c:v>
                </c:pt>
                <c:pt idx="171">
                  <c:v>4.4000000000000004</c:v>
                </c:pt>
                <c:pt idx="172">
                  <c:v>5.3</c:v>
                </c:pt>
                <c:pt idx="173">
                  <c:v>1.5</c:v>
                </c:pt>
                <c:pt idx="174">
                  <c:v>3.7</c:v>
                </c:pt>
                <c:pt idx="175">
                  <c:v>6.1</c:v>
                </c:pt>
                <c:pt idx="176">
                  <c:v>4</c:v>
                </c:pt>
                <c:pt idx="177">
                  <c:v>3.6</c:v>
                </c:pt>
                <c:pt idx="178">
                  <c:v>4.7</c:v>
                </c:pt>
                <c:pt idx="179">
                  <c:v>2.5</c:v>
                </c:pt>
                <c:pt idx="180">
                  <c:v>2.4</c:v>
                </c:pt>
                <c:pt idx="181">
                  <c:v>2.5</c:v>
                </c:pt>
                <c:pt idx="182">
                  <c:v>2.2000000000000002</c:v>
                </c:pt>
                <c:pt idx="183">
                  <c:v>4.2</c:v>
                </c:pt>
                <c:pt idx="184">
                  <c:v>1.6</c:v>
                </c:pt>
                <c:pt idx="185">
                  <c:v>4.5999999999999996</c:v>
                </c:pt>
                <c:pt idx="186">
                  <c:v>3.5</c:v>
                </c:pt>
                <c:pt idx="187">
                  <c:v>2.4</c:v>
                </c:pt>
                <c:pt idx="188">
                  <c:v>4</c:v>
                </c:pt>
                <c:pt idx="189">
                  <c:v>4.8</c:v>
                </c:pt>
                <c:pt idx="190">
                  <c:v>6.2</c:v>
                </c:pt>
                <c:pt idx="191">
                  <c:v>3</c:v>
                </c:pt>
                <c:pt idx="192">
                  <c:v>3.8</c:v>
                </c:pt>
                <c:pt idx="193">
                  <c:v>2.5</c:v>
                </c:pt>
                <c:pt idx="194">
                  <c:v>5.3</c:v>
                </c:pt>
                <c:pt idx="195">
                  <c:v>4</c:v>
                </c:pt>
                <c:pt idx="196">
                  <c:v>2.7</c:v>
                </c:pt>
                <c:pt idx="197">
                  <c:v>2.5</c:v>
                </c:pt>
                <c:pt idx="198">
                  <c:v>3.5</c:v>
                </c:pt>
                <c:pt idx="199">
                  <c:v>1.3</c:v>
                </c:pt>
                <c:pt idx="200">
                  <c:v>3.5</c:v>
                </c:pt>
                <c:pt idx="201">
                  <c:v>1.8</c:v>
                </c:pt>
                <c:pt idx="202">
                  <c:v>3.6</c:v>
                </c:pt>
                <c:pt idx="203">
                  <c:v>3.5</c:v>
                </c:pt>
                <c:pt idx="204">
                  <c:v>5.6</c:v>
                </c:pt>
                <c:pt idx="205">
                  <c:v>1.3</c:v>
                </c:pt>
                <c:pt idx="206">
                  <c:v>4.2</c:v>
                </c:pt>
                <c:pt idx="207">
                  <c:v>5.7</c:v>
                </c:pt>
                <c:pt idx="208">
                  <c:v>4.4000000000000004</c:v>
                </c:pt>
                <c:pt idx="209">
                  <c:v>6.5</c:v>
                </c:pt>
                <c:pt idx="210">
                  <c:v>1.8</c:v>
                </c:pt>
                <c:pt idx="211">
                  <c:v>2.2000000000000002</c:v>
                </c:pt>
                <c:pt idx="212">
                  <c:v>2.9</c:v>
                </c:pt>
                <c:pt idx="213">
                  <c:v>2.4</c:v>
                </c:pt>
                <c:pt idx="214">
                  <c:v>2.5</c:v>
                </c:pt>
                <c:pt idx="215">
                  <c:v>3.5</c:v>
                </c:pt>
                <c:pt idx="216">
                  <c:v>2.5</c:v>
                </c:pt>
                <c:pt idx="217">
                  <c:v>6.2</c:v>
                </c:pt>
                <c:pt idx="218">
                  <c:v>3</c:v>
                </c:pt>
                <c:pt idx="219">
                  <c:v>4.5999999999999996</c:v>
                </c:pt>
                <c:pt idx="220">
                  <c:v>3.6</c:v>
                </c:pt>
                <c:pt idx="221">
                  <c:v>3.5</c:v>
                </c:pt>
                <c:pt idx="222">
                  <c:v>2.5</c:v>
                </c:pt>
                <c:pt idx="223">
                  <c:v>2.5</c:v>
                </c:pt>
                <c:pt idx="224">
                  <c:v>2</c:v>
                </c:pt>
                <c:pt idx="225">
                  <c:v>1.8</c:v>
                </c:pt>
                <c:pt idx="226">
                  <c:v>2.4</c:v>
                </c:pt>
                <c:pt idx="227">
                  <c:v>2</c:v>
                </c:pt>
                <c:pt idx="228">
                  <c:v>4.4000000000000004</c:v>
                </c:pt>
                <c:pt idx="229">
                  <c:v>2.5</c:v>
                </c:pt>
                <c:pt idx="230">
                  <c:v>3.7</c:v>
                </c:pt>
                <c:pt idx="231">
                  <c:v>1.3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3.6</c:v>
                </c:pt>
                <c:pt idx="239">
                  <c:v>4.8</c:v>
                </c:pt>
                <c:pt idx="240">
                  <c:v>5.7</c:v>
                </c:pt>
                <c:pt idx="241">
                  <c:v>5.3</c:v>
                </c:pt>
                <c:pt idx="242">
                  <c:v>5.7</c:v>
                </c:pt>
                <c:pt idx="243">
                  <c:v>2.4</c:v>
                </c:pt>
                <c:pt idx="244">
                  <c:v>3.2</c:v>
                </c:pt>
                <c:pt idx="245">
                  <c:v>5.4</c:v>
                </c:pt>
                <c:pt idx="246">
                  <c:v>3</c:v>
                </c:pt>
                <c:pt idx="247">
                  <c:v>2.5</c:v>
                </c:pt>
                <c:pt idx="248">
                  <c:v>2.4</c:v>
                </c:pt>
                <c:pt idx="249">
                  <c:v>5.3</c:v>
                </c:pt>
                <c:pt idx="250">
                  <c:v>5.9</c:v>
                </c:pt>
                <c:pt idx="251">
                  <c:v>3.5</c:v>
                </c:pt>
                <c:pt idx="252">
                  <c:v>2</c:v>
                </c:pt>
                <c:pt idx="253">
                  <c:v>4.7</c:v>
                </c:pt>
                <c:pt idx="254">
                  <c:v>5.3</c:v>
                </c:pt>
                <c:pt idx="255">
                  <c:v>5.7</c:v>
                </c:pt>
                <c:pt idx="256">
                  <c:v>6</c:v>
                </c:pt>
                <c:pt idx="257">
                  <c:v>4</c:v>
                </c:pt>
                <c:pt idx="258">
                  <c:v>8</c:v>
                </c:pt>
                <c:pt idx="259">
                  <c:v>3.7</c:v>
                </c:pt>
                <c:pt idx="260">
                  <c:v>3.8</c:v>
                </c:pt>
                <c:pt idx="261">
                  <c:v>5.3</c:v>
                </c:pt>
                <c:pt idx="262">
                  <c:v>2</c:v>
                </c:pt>
                <c:pt idx="263">
                  <c:v>4.3</c:v>
                </c:pt>
                <c:pt idx="264">
                  <c:v>2</c:v>
                </c:pt>
                <c:pt idx="265">
                  <c:v>3.8</c:v>
                </c:pt>
                <c:pt idx="266">
                  <c:v>5.7</c:v>
                </c:pt>
                <c:pt idx="267">
                  <c:v>1.8</c:v>
                </c:pt>
                <c:pt idx="268">
                  <c:v>2</c:v>
                </c:pt>
                <c:pt idx="269">
                  <c:v>3.5</c:v>
                </c:pt>
                <c:pt idx="270">
                  <c:v>1.6</c:v>
                </c:pt>
                <c:pt idx="271">
                  <c:v>2</c:v>
                </c:pt>
                <c:pt idx="272">
                  <c:v>6.7</c:v>
                </c:pt>
                <c:pt idx="273">
                  <c:v>3.8</c:v>
                </c:pt>
                <c:pt idx="274">
                  <c:v>4.5999999999999996</c:v>
                </c:pt>
                <c:pt idx="275">
                  <c:v>2</c:v>
                </c:pt>
                <c:pt idx="276">
                  <c:v>3.8</c:v>
                </c:pt>
                <c:pt idx="277">
                  <c:v>4.8</c:v>
                </c:pt>
                <c:pt idx="278">
                  <c:v>5.3</c:v>
                </c:pt>
                <c:pt idx="279">
                  <c:v>3</c:v>
                </c:pt>
                <c:pt idx="280">
                  <c:v>3</c:v>
                </c:pt>
                <c:pt idx="281">
                  <c:v>3.5</c:v>
                </c:pt>
                <c:pt idx="282">
                  <c:v>3.7</c:v>
                </c:pt>
                <c:pt idx="283">
                  <c:v>3</c:v>
                </c:pt>
                <c:pt idx="284">
                  <c:v>3.7</c:v>
                </c:pt>
                <c:pt idx="285">
                  <c:v>2.4</c:v>
                </c:pt>
                <c:pt idx="286">
                  <c:v>3.5</c:v>
                </c:pt>
                <c:pt idx="287">
                  <c:v>3.6</c:v>
                </c:pt>
                <c:pt idx="288">
                  <c:v>4.5999999999999996</c:v>
                </c:pt>
                <c:pt idx="289">
                  <c:v>2.9</c:v>
                </c:pt>
                <c:pt idx="290">
                  <c:v>2.4</c:v>
                </c:pt>
                <c:pt idx="291">
                  <c:v>3</c:v>
                </c:pt>
                <c:pt idx="292">
                  <c:v>6.3</c:v>
                </c:pt>
                <c:pt idx="293">
                  <c:v>5.7</c:v>
                </c:pt>
                <c:pt idx="294">
                  <c:v>2.5</c:v>
                </c:pt>
                <c:pt idx="295">
                  <c:v>3.7</c:v>
                </c:pt>
                <c:pt idx="296">
                  <c:v>6</c:v>
                </c:pt>
                <c:pt idx="297">
                  <c:v>2.2999999999999998</c:v>
                </c:pt>
                <c:pt idx="298">
                  <c:v>2</c:v>
                </c:pt>
                <c:pt idx="299">
                  <c:v>5.6</c:v>
                </c:pt>
                <c:pt idx="300">
                  <c:v>5</c:v>
                </c:pt>
                <c:pt idx="301">
                  <c:v>6</c:v>
                </c:pt>
                <c:pt idx="302">
                  <c:v>2.5</c:v>
                </c:pt>
                <c:pt idx="303">
                  <c:v>3</c:v>
                </c:pt>
                <c:pt idx="304">
                  <c:v>2.5</c:v>
                </c:pt>
                <c:pt idx="305">
                  <c:v>3.5</c:v>
                </c:pt>
                <c:pt idx="306">
                  <c:v>3</c:v>
                </c:pt>
                <c:pt idx="307">
                  <c:v>3.8</c:v>
                </c:pt>
                <c:pt idx="308">
                  <c:v>4.4000000000000004</c:v>
                </c:pt>
                <c:pt idx="309">
                  <c:v>2</c:v>
                </c:pt>
                <c:pt idx="310">
                  <c:v>4.5999999999999996</c:v>
                </c:pt>
                <c:pt idx="311">
                  <c:v>3.8</c:v>
                </c:pt>
                <c:pt idx="312">
                  <c:v>3.9</c:v>
                </c:pt>
                <c:pt idx="313">
                  <c:v>3.6</c:v>
                </c:pt>
                <c:pt idx="314">
                  <c:v>3.6</c:v>
                </c:pt>
                <c:pt idx="315">
                  <c:v>3.9</c:v>
                </c:pt>
                <c:pt idx="316">
                  <c:v>3</c:v>
                </c:pt>
                <c:pt idx="317">
                  <c:v>8.4</c:v>
                </c:pt>
                <c:pt idx="318">
                  <c:v>2</c:v>
                </c:pt>
                <c:pt idx="319">
                  <c:v>5.3</c:v>
                </c:pt>
                <c:pt idx="320">
                  <c:v>2.9</c:v>
                </c:pt>
                <c:pt idx="321">
                  <c:v>3.8</c:v>
                </c:pt>
                <c:pt idx="322">
                  <c:v>3.5</c:v>
                </c:pt>
                <c:pt idx="323">
                  <c:v>5</c:v>
                </c:pt>
                <c:pt idx="324">
                  <c:v>4.5999999999999996</c:v>
                </c:pt>
                <c:pt idx="325">
                  <c:v>2.5</c:v>
                </c:pt>
                <c:pt idx="326">
                  <c:v>3</c:v>
                </c:pt>
                <c:pt idx="327">
                  <c:v>3.8</c:v>
                </c:pt>
                <c:pt idx="328">
                  <c:v>3.6</c:v>
                </c:pt>
                <c:pt idx="329">
                  <c:v>3.4</c:v>
                </c:pt>
                <c:pt idx="330">
                  <c:v>3.7</c:v>
                </c:pt>
                <c:pt idx="331">
                  <c:v>5.3</c:v>
                </c:pt>
                <c:pt idx="332">
                  <c:v>2.5</c:v>
                </c:pt>
                <c:pt idx="333">
                  <c:v>2.5</c:v>
                </c:pt>
                <c:pt idx="334">
                  <c:v>2.7</c:v>
                </c:pt>
                <c:pt idx="335">
                  <c:v>4.4000000000000004</c:v>
                </c:pt>
                <c:pt idx="336">
                  <c:v>1.5</c:v>
                </c:pt>
                <c:pt idx="337">
                  <c:v>2.7</c:v>
                </c:pt>
                <c:pt idx="338">
                  <c:v>3.8</c:v>
                </c:pt>
                <c:pt idx="339">
                  <c:v>2</c:v>
                </c:pt>
                <c:pt idx="340">
                  <c:v>4.5999999999999996</c:v>
                </c:pt>
                <c:pt idx="341">
                  <c:v>5.5</c:v>
                </c:pt>
                <c:pt idx="342">
                  <c:v>5.2</c:v>
                </c:pt>
                <c:pt idx="343">
                  <c:v>2</c:v>
                </c:pt>
                <c:pt idx="344">
                  <c:v>1.6</c:v>
                </c:pt>
                <c:pt idx="345">
                  <c:v>4.5</c:v>
                </c:pt>
                <c:pt idx="346">
                  <c:v>2</c:v>
                </c:pt>
                <c:pt idx="347">
                  <c:v>2.9</c:v>
                </c:pt>
                <c:pt idx="348">
                  <c:v>2.4</c:v>
                </c:pt>
                <c:pt idx="349">
                  <c:v>2</c:v>
                </c:pt>
                <c:pt idx="350">
                  <c:v>3.5</c:v>
                </c:pt>
                <c:pt idx="351">
                  <c:v>2.4</c:v>
                </c:pt>
                <c:pt idx="352">
                  <c:v>4.8</c:v>
                </c:pt>
                <c:pt idx="353">
                  <c:v>5</c:v>
                </c:pt>
                <c:pt idx="354">
                  <c:v>2.4</c:v>
                </c:pt>
                <c:pt idx="355">
                  <c:v>6</c:v>
                </c:pt>
                <c:pt idx="356">
                  <c:v>2.4</c:v>
                </c:pt>
                <c:pt idx="357">
                  <c:v>6.2</c:v>
                </c:pt>
                <c:pt idx="358">
                  <c:v>3.7</c:v>
                </c:pt>
                <c:pt idx="359">
                  <c:v>3</c:v>
                </c:pt>
                <c:pt idx="360">
                  <c:v>6.1</c:v>
                </c:pt>
                <c:pt idx="361">
                  <c:v>3</c:v>
                </c:pt>
                <c:pt idx="362">
                  <c:v>2.4</c:v>
                </c:pt>
                <c:pt idx="363">
                  <c:v>1.6</c:v>
                </c:pt>
                <c:pt idx="364">
                  <c:v>4.8</c:v>
                </c:pt>
                <c:pt idx="365">
                  <c:v>2.7</c:v>
                </c:pt>
                <c:pt idx="366">
                  <c:v>5.6</c:v>
                </c:pt>
                <c:pt idx="367">
                  <c:v>3.5</c:v>
                </c:pt>
                <c:pt idx="368">
                  <c:v>2.2999999999999998</c:v>
                </c:pt>
                <c:pt idx="369">
                  <c:v>2.5</c:v>
                </c:pt>
                <c:pt idx="370">
                  <c:v>4.2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2.9</c:v>
                </c:pt>
                <c:pt idx="375">
                  <c:v>5.7</c:v>
                </c:pt>
                <c:pt idx="376">
                  <c:v>2.4</c:v>
                </c:pt>
                <c:pt idx="377">
                  <c:v>2.5</c:v>
                </c:pt>
                <c:pt idx="378">
                  <c:v>2</c:v>
                </c:pt>
                <c:pt idx="379">
                  <c:v>4.5999999999999996</c:v>
                </c:pt>
                <c:pt idx="380">
                  <c:v>3.7</c:v>
                </c:pt>
                <c:pt idx="381">
                  <c:v>4.8</c:v>
                </c:pt>
                <c:pt idx="382">
                  <c:v>4</c:v>
                </c:pt>
                <c:pt idx="383">
                  <c:v>3</c:v>
                </c:pt>
                <c:pt idx="384">
                  <c:v>2.4</c:v>
                </c:pt>
                <c:pt idx="385">
                  <c:v>3.5</c:v>
                </c:pt>
                <c:pt idx="386">
                  <c:v>2.4</c:v>
                </c:pt>
                <c:pt idx="387">
                  <c:v>5.7</c:v>
                </c:pt>
                <c:pt idx="388">
                  <c:v>2.9</c:v>
                </c:pt>
                <c:pt idx="389">
                  <c:v>3.5</c:v>
                </c:pt>
                <c:pt idx="390">
                  <c:v>2.4</c:v>
                </c:pt>
                <c:pt idx="391">
                  <c:v>6.1</c:v>
                </c:pt>
                <c:pt idx="392">
                  <c:v>2.4</c:v>
                </c:pt>
                <c:pt idx="393">
                  <c:v>3.8</c:v>
                </c:pt>
                <c:pt idx="394">
                  <c:v>2</c:v>
                </c:pt>
                <c:pt idx="395">
                  <c:v>3.5</c:v>
                </c:pt>
                <c:pt idx="396">
                  <c:v>2.4</c:v>
                </c:pt>
                <c:pt idx="397">
                  <c:v>3.5</c:v>
                </c:pt>
                <c:pt idx="398">
                  <c:v>1.6</c:v>
                </c:pt>
                <c:pt idx="399">
                  <c:v>1.6</c:v>
                </c:pt>
                <c:pt idx="400">
                  <c:v>2</c:v>
                </c:pt>
                <c:pt idx="401">
                  <c:v>2</c:v>
                </c:pt>
                <c:pt idx="402">
                  <c:v>2.5</c:v>
                </c:pt>
                <c:pt idx="403">
                  <c:v>2.5</c:v>
                </c:pt>
                <c:pt idx="404">
                  <c:v>3.5</c:v>
                </c:pt>
                <c:pt idx="405">
                  <c:v>3.7</c:v>
                </c:pt>
                <c:pt idx="406">
                  <c:v>3.8</c:v>
                </c:pt>
                <c:pt idx="407">
                  <c:v>3.7</c:v>
                </c:pt>
                <c:pt idx="408">
                  <c:v>4.8</c:v>
                </c:pt>
                <c:pt idx="409">
                  <c:v>3.5</c:v>
                </c:pt>
                <c:pt idx="410">
                  <c:v>3</c:v>
                </c:pt>
                <c:pt idx="411">
                  <c:v>3.5</c:v>
                </c:pt>
                <c:pt idx="412">
                  <c:v>3</c:v>
                </c:pt>
                <c:pt idx="413">
                  <c:v>4.7</c:v>
                </c:pt>
                <c:pt idx="414">
                  <c:v>3</c:v>
                </c:pt>
                <c:pt idx="415">
                  <c:v>2.2999999999999998</c:v>
                </c:pt>
                <c:pt idx="416">
                  <c:v>3.5</c:v>
                </c:pt>
                <c:pt idx="417">
                  <c:v>2.2999999999999998</c:v>
                </c:pt>
                <c:pt idx="418">
                  <c:v>3.8</c:v>
                </c:pt>
                <c:pt idx="419">
                  <c:v>3.6</c:v>
                </c:pt>
                <c:pt idx="420">
                  <c:v>3.6</c:v>
                </c:pt>
                <c:pt idx="421">
                  <c:v>3.2</c:v>
                </c:pt>
                <c:pt idx="422">
                  <c:v>3.5</c:v>
                </c:pt>
                <c:pt idx="423">
                  <c:v>4.4000000000000004</c:v>
                </c:pt>
                <c:pt idx="424">
                  <c:v>3</c:v>
                </c:pt>
                <c:pt idx="425">
                  <c:v>3.8</c:v>
                </c:pt>
                <c:pt idx="426">
                  <c:v>2.5</c:v>
                </c:pt>
                <c:pt idx="427">
                  <c:v>2</c:v>
                </c:pt>
                <c:pt idx="428">
                  <c:v>6.6</c:v>
                </c:pt>
                <c:pt idx="429">
                  <c:v>3.5</c:v>
                </c:pt>
                <c:pt idx="430">
                  <c:v>2.4</c:v>
                </c:pt>
                <c:pt idx="431">
                  <c:v>5.6</c:v>
                </c:pt>
                <c:pt idx="432">
                  <c:v>2.4</c:v>
                </c:pt>
                <c:pt idx="433">
                  <c:v>4</c:v>
                </c:pt>
                <c:pt idx="434">
                  <c:v>2.4</c:v>
                </c:pt>
                <c:pt idx="435">
                  <c:v>2.4</c:v>
                </c:pt>
                <c:pt idx="436">
                  <c:v>4.8</c:v>
                </c:pt>
                <c:pt idx="437">
                  <c:v>3.5</c:v>
                </c:pt>
                <c:pt idx="438">
                  <c:v>4.8</c:v>
                </c:pt>
                <c:pt idx="439">
                  <c:v>5.7</c:v>
                </c:pt>
                <c:pt idx="440">
                  <c:v>2</c:v>
                </c:pt>
                <c:pt idx="441">
                  <c:v>3.8</c:v>
                </c:pt>
                <c:pt idx="442">
                  <c:v>2.4</c:v>
                </c:pt>
                <c:pt idx="443">
                  <c:v>2.5</c:v>
                </c:pt>
                <c:pt idx="444">
                  <c:v>3.5</c:v>
                </c:pt>
                <c:pt idx="445">
                  <c:v>2</c:v>
                </c:pt>
                <c:pt idx="446">
                  <c:v>5</c:v>
                </c:pt>
                <c:pt idx="447">
                  <c:v>2.5</c:v>
                </c:pt>
                <c:pt idx="448">
                  <c:v>3</c:v>
                </c:pt>
                <c:pt idx="449">
                  <c:v>2.2000000000000002</c:v>
                </c:pt>
                <c:pt idx="450">
                  <c:v>1.6</c:v>
                </c:pt>
                <c:pt idx="451">
                  <c:v>2</c:v>
                </c:pt>
                <c:pt idx="452">
                  <c:v>4.8</c:v>
                </c:pt>
                <c:pt idx="453">
                  <c:v>1.8</c:v>
                </c:pt>
                <c:pt idx="454">
                  <c:v>1.6</c:v>
                </c:pt>
                <c:pt idx="455">
                  <c:v>4.5999999999999996</c:v>
                </c:pt>
                <c:pt idx="456">
                  <c:v>3.5</c:v>
                </c:pt>
                <c:pt idx="457">
                  <c:v>2.4</c:v>
                </c:pt>
                <c:pt idx="458">
                  <c:v>5.5</c:v>
                </c:pt>
                <c:pt idx="459">
                  <c:v>6.2</c:v>
                </c:pt>
                <c:pt idx="460">
                  <c:v>3.6</c:v>
                </c:pt>
                <c:pt idx="461">
                  <c:v>5.3</c:v>
                </c:pt>
                <c:pt idx="462">
                  <c:v>2.5</c:v>
                </c:pt>
                <c:pt idx="463">
                  <c:v>6.2</c:v>
                </c:pt>
                <c:pt idx="464">
                  <c:v>3.6</c:v>
                </c:pt>
                <c:pt idx="465">
                  <c:v>2.4</c:v>
                </c:pt>
                <c:pt idx="466">
                  <c:v>6</c:v>
                </c:pt>
                <c:pt idx="467">
                  <c:v>3</c:v>
                </c:pt>
                <c:pt idx="468">
                  <c:v>4</c:v>
                </c:pt>
                <c:pt idx="469">
                  <c:v>2.4</c:v>
                </c:pt>
                <c:pt idx="470">
                  <c:v>3.8</c:v>
                </c:pt>
                <c:pt idx="471">
                  <c:v>5.5</c:v>
                </c:pt>
                <c:pt idx="472">
                  <c:v>2.4</c:v>
                </c:pt>
                <c:pt idx="473">
                  <c:v>3.5</c:v>
                </c:pt>
                <c:pt idx="474">
                  <c:v>6.7</c:v>
                </c:pt>
                <c:pt idx="475">
                  <c:v>2.5</c:v>
                </c:pt>
                <c:pt idx="476">
                  <c:v>2</c:v>
                </c:pt>
                <c:pt idx="477">
                  <c:v>3.5</c:v>
                </c:pt>
                <c:pt idx="478">
                  <c:v>3</c:v>
                </c:pt>
                <c:pt idx="479">
                  <c:v>3.7</c:v>
                </c:pt>
                <c:pt idx="480">
                  <c:v>3.5</c:v>
                </c:pt>
                <c:pt idx="481">
                  <c:v>2.5</c:v>
                </c:pt>
                <c:pt idx="482">
                  <c:v>3.8</c:v>
                </c:pt>
                <c:pt idx="483">
                  <c:v>1.6</c:v>
                </c:pt>
                <c:pt idx="484">
                  <c:v>2</c:v>
                </c:pt>
                <c:pt idx="485">
                  <c:v>5</c:v>
                </c:pt>
                <c:pt idx="486">
                  <c:v>3.3</c:v>
                </c:pt>
                <c:pt idx="487">
                  <c:v>1.5</c:v>
                </c:pt>
                <c:pt idx="488">
                  <c:v>2</c:v>
                </c:pt>
                <c:pt idx="489">
                  <c:v>4</c:v>
                </c:pt>
                <c:pt idx="490">
                  <c:v>2.9</c:v>
                </c:pt>
                <c:pt idx="491">
                  <c:v>4</c:v>
                </c:pt>
                <c:pt idx="492">
                  <c:v>6.2</c:v>
                </c:pt>
                <c:pt idx="493">
                  <c:v>2.4</c:v>
                </c:pt>
                <c:pt idx="494">
                  <c:v>2.5</c:v>
                </c:pt>
                <c:pt idx="495">
                  <c:v>3.2</c:v>
                </c:pt>
                <c:pt idx="496">
                  <c:v>2.8</c:v>
                </c:pt>
                <c:pt idx="497">
                  <c:v>5.7</c:v>
                </c:pt>
                <c:pt idx="498">
                  <c:v>4.7</c:v>
                </c:pt>
                <c:pt idx="499">
                  <c:v>3</c:v>
                </c:pt>
                <c:pt idx="500">
                  <c:v>3.7</c:v>
                </c:pt>
                <c:pt idx="501">
                  <c:v>2.4</c:v>
                </c:pt>
                <c:pt idx="502">
                  <c:v>2.4</c:v>
                </c:pt>
                <c:pt idx="503">
                  <c:v>3</c:v>
                </c:pt>
                <c:pt idx="504">
                  <c:v>2</c:v>
                </c:pt>
                <c:pt idx="505">
                  <c:v>1.6</c:v>
                </c:pt>
                <c:pt idx="506">
                  <c:v>5</c:v>
                </c:pt>
                <c:pt idx="507">
                  <c:v>5.5</c:v>
                </c:pt>
                <c:pt idx="508">
                  <c:v>2</c:v>
                </c:pt>
                <c:pt idx="509">
                  <c:v>3.5</c:v>
                </c:pt>
                <c:pt idx="510">
                  <c:v>2.4</c:v>
                </c:pt>
                <c:pt idx="511">
                  <c:v>1.5</c:v>
                </c:pt>
                <c:pt idx="512">
                  <c:v>3.5</c:v>
                </c:pt>
                <c:pt idx="513">
                  <c:v>2</c:v>
                </c:pt>
                <c:pt idx="514">
                  <c:v>3.5</c:v>
                </c:pt>
                <c:pt idx="515">
                  <c:v>5.7</c:v>
                </c:pt>
                <c:pt idx="516">
                  <c:v>4.5999999999999996</c:v>
                </c:pt>
                <c:pt idx="517">
                  <c:v>6.2</c:v>
                </c:pt>
                <c:pt idx="518">
                  <c:v>5.6</c:v>
                </c:pt>
                <c:pt idx="519">
                  <c:v>2.4</c:v>
                </c:pt>
                <c:pt idx="520">
                  <c:v>3.6</c:v>
                </c:pt>
                <c:pt idx="521">
                  <c:v>2.4</c:v>
                </c:pt>
                <c:pt idx="522">
                  <c:v>3.7</c:v>
                </c:pt>
                <c:pt idx="523">
                  <c:v>4.7</c:v>
                </c:pt>
                <c:pt idx="524">
                  <c:v>2</c:v>
                </c:pt>
                <c:pt idx="525">
                  <c:v>2</c:v>
                </c:pt>
                <c:pt idx="526">
                  <c:v>3.3</c:v>
                </c:pt>
                <c:pt idx="527">
                  <c:v>5.2</c:v>
                </c:pt>
                <c:pt idx="528">
                  <c:v>2</c:v>
                </c:pt>
                <c:pt idx="529">
                  <c:v>2.9</c:v>
                </c:pt>
                <c:pt idx="530">
                  <c:v>5</c:v>
                </c:pt>
                <c:pt idx="531">
                  <c:v>4.3</c:v>
                </c:pt>
                <c:pt idx="532">
                  <c:v>3</c:v>
                </c:pt>
                <c:pt idx="533">
                  <c:v>2.5</c:v>
                </c:pt>
                <c:pt idx="534">
                  <c:v>3.6</c:v>
                </c:pt>
                <c:pt idx="535">
                  <c:v>4.8</c:v>
                </c:pt>
                <c:pt idx="536">
                  <c:v>5</c:v>
                </c:pt>
                <c:pt idx="537">
                  <c:v>2</c:v>
                </c:pt>
                <c:pt idx="538">
                  <c:v>1.8</c:v>
                </c:pt>
                <c:pt idx="539">
                  <c:v>3.5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4.5999999999999996</c:v>
                </c:pt>
                <c:pt idx="544">
                  <c:v>3</c:v>
                </c:pt>
                <c:pt idx="545">
                  <c:v>3.6</c:v>
                </c:pt>
                <c:pt idx="546">
                  <c:v>3.6</c:v>
                </c:pt>
                <c:pt idx="547">
                  <c:v>3.6</c:v>
                </c:pt>
                <c:pt idx="548">
                  <c:v>5.4</c:v>
                </c:pt>
                <c:pt idx="549">
                  <c:v>2.5</c:v>
                </c:pt>
                <c:pt idx="550">
                  <c:v>3.5</c:v>
                </c:pt>
                <c:pt idx="551">
                  <c:v>3</c:v>
                </c:pt>
                <c:pt idx="552">
                  <c:v>4.7</c:v>
                </c:pt>
                <c:pt idx="553">
                  <c:v>4.4000000000000004</c:v>
                </c:pt>
                <c:pt idx="554">
                  <c:v>2.5</c:v>
                </c:pt>
                <c:pt idx="555">
                  <c:v>5.3</c:v>
                </c:pt>
                <c:pt idx="556">
                  <c:v>5.3</c:v>
                </c:pt>
                <c:pt idx="557">
                  <c:v>2.9</c:v>
                </c:pt>
                <c:pt idx="558">
                  <c:v>4</c:v>
                </c:pt>
                <c:pt idx="559">
                  <c:v>3.8</c:v>
                </c:pt>
                <c:pt idx="560">
                  <c:v>2.5</c:v>
                </c:pt>
                <c:pt idx="561">
                  <c:v>4.5999999999999996</c:v>
                </c:pt>
                <c:pt idx="562">
                  <c:v>3.5</c:v>
                </c:pt>
                <c:pt idx="563">
                  <c:v>3</c:v>
                </c:pt>
                <c:pt idx="564">
                  <c:v>3.6</c:v>
                </c:pt>
                <c:pt idx="565">
                  <c:v>4.8</c:v>
                </c:pt>
                <c:pt idx="566">
                  <c:v>2.2000000000000002</c:v>
                </c:pt>
                <c:pt idx="567">
                  <c:v>2.5</c:v>
                </c:pt>
                <c:pt idx="568">
                  <c:v>1.3</c:v>
                </c:pt>
                <c:pt idx="569">
                  <c:v>2.2000000000000002</c:v>
                </c:pt>
                <c:pt idx="570">
                  <c:v>4.5999999999999996</c:v>
                </c:pt>
                <c:pt idx="571">
                  <c:v>3.5</c:v>
                </c:pt>
                <c:pt idx="572">
                  <c:v>5.3</c:v>
                </c:pt>
                <c:pt idx="573">
                  <c:v>3</c:v>
                </c:pt>
                <c:pt idx="574">
                  <c:v>3.4</c:v>
                </c:pt>
                <c:pt idx="575">
                  <c:v>5.3</c:v>
                </c:pt>
                <c:pt idx="576">
                  <c:v>2.4</c:v>
                </c:pt>
                <c:pt idx="577">
                  <c:v>2</c:v>
                </c:pt>
                <c:pt idx="578">
                  <c:v>2.4</c:v>
                </c:pt>
                <c:pt idx="579">
                  <c:v>4</c:v>
                </c:pt>
                <c:pt idx="580">
                  <c:v>2</c:v>
                </c:pt>
                <c:pt idx="581">
                  <c:v>2.5</c:v>
                </c:pt>
                <c:pt idx="582">
                  <c:v>4.5999999999999996</c:v>
                </c:pt>
                <c:pt idx="583">
                  <c:v>3.6</c:v>
                </c:pt>
                <c:pt idx="584">
                  <c:v>4</c:v>
                </c:pt>
                <c:pt idx="585">
                  <c:v>3</c:v>
                </c:pt>
                <c:pt idx="586">
                  <c:v>3.2</c:v>
                </c:pt>
                <c:pt idx="587">
                  <c:v>2.4</c:v>
                </c:pt>
                <c:pt idx="588">
                  <c:v>3</c:v>
                </c:pt>
                <c:pt idx="589">
                  <c:v>4</c:v>
                </c:pt>
                <c:pt idx="590">
                  <c:v>4.5999999999999996</c:v>
                </c:pt>
                <c:pt idx="591">
                  <c:v>4.8</c:v>
                </c:pt>
                <c:pt idx="592">
                  <c:v>2.4</c:v>
                </c:pt>
                <c:pt idx="593">
                  <c:v>3.5</c:v>
                </c:pt>
                <c:pt idx="594">
                  <c:v>3.8</c:v>
                </c:pt>
                <c:pt idx="595">
                  <c:v>2.5</c:v>
                </c:pt>
                <c:pt idx="596">
                  <c:v>3.7</c:v>
                </c:pt>
                <c:pt idx="597">
                  <c:v>2.7</c:v>
                </c:pt>
                <c:pt idx="598">
                  <c:v>3.7</c:v>
                </c:pt>
                <c:pt idx="599">
                  <c:v>2.7</c:v>
                </c:pt>
                <c:pt idx="600">
                  <c:v>5.3</c:v>
                </c:pt>
                <c:pt idx="601">
                  <c:v>3.8</c:v>
                </c:pt>
                <c:pt idx="602">
                  <c:v>3.5</c:v>
                </c:pt>
                <c:pt idx="603">
                  <c:v>2.4</c:v>
                </c:pt>
                <c:pt idx="604">
                  <c:v>3.5</c:v>
                </c:pt>
                <c:pt idx="605">
                  <c:v>5.2</c:v>
                </c:pt>
                <c:pt idx="606">
                  <c:v>4.8</c:v>
                </c:pt>
                <c:pt idx="607">
                  <c:v>2.4</c:v>
                </c:pt>
                <c:pt idx="608">
                  <c:v>2.4</c:v>
                </c:pt>
                <c:pt idx="609">
                  <c:v>3.6</c:v>
                </c:pt>
                <c:pt idx="610">
                  <c:v>4.5</c:v>
                </c:pt>
                <c:pt idx="611">
                  <c:v>4.2</c:v>
                </c:pt>
                <c:pt idx="612">
                  <c:v>4.5999999999999996</c:v>
                </c:pt>
                <c:pt idx="613">
                  <c:v>4.4000000000000004</c:v>
                </c:pt>
                <c:pt idx="614">
                  <c:v>3.5</c:v>
                </c:pt>
                <c:pt idx="615">
                  <c:v>5.3</c:v>
                </c:pt>
                <c:pt idx="616">
                  <c:v>5.7</c:v>
                </c:pt>
                <c:pt idx="617">
                  <c:v>3.8</c:v>
                </c:pt>
                <c:pt idx="618">
                  <c:v>2.5</c:v>
                </c:pt>
                <c:pt idx="619">
                  <c:v>3.8</c:v>
                </c:pt>
                <c:pt idx="620">
                  <c:v>5</c:v>
                </c:pt>
                <c:pt idx="621">
                  <c:v>4.5999999999999996</c:v>
                </c:pt>
                <c:pt idx="622">
                  <c:v>4.7</c:v>
                </c:pt>
                <c:pt idx="623">
                  <c:v>1.6</c:v>
                </c:pt>
                <c:pt idx="624">
                  <c:v>2.5</c:v>
                </c:pt>
                <c:pt idx="625">
                  <c:v>2.4</c:v>
                </c:pt>
                <c:pt idx="626">
                  <c:v>4.5999999999999996</c:v>
                </c:pt>
                <c:pt idx="627">
                  <c:v>2.2999999999999998</c:v>
                </c:pt>
                <c:pt idx="628">
                  <c:v>3.6</c:v>
                </c:pt>
                <c:pt idx="629">
                  <c:v>4</c:v>
                </c:pt>
                <c:pt idx="630">
                  <c:v>3</c:v>
                </c:pt>
                <c:pt idx="631">
                  <c:v>3.8</c:v>
                </c:pt>
                <c:pt idx="632">
                  <c:v>2.5</c:v>
                </c:pt>
                <c:pt idx="633">
                  <c:v>2.9</c:v>
                </c:pt>
                <c:pt idx="634">
                  <c:v>4.5999999999999996</c:v>
                </c:pt>
                <c:pt idx="635">
                  <c:v>2.2999999999999998</c:v>
                </c:pt>
                <c:pt idx="636">
                  <c:v>3.5</c:v>
                </c:pt>
                <c:pt idx="637">
                  <c:v>2.8</c:v>
                </c:pt>
                <c:pt idx="638">
                  <c:v>3.7</c:v>
                </c:pt>
                <c:pt idx="639">
                  <c:v>6</c:v>
                </c:pt>
                <c:pt idx="640">
                  <c:v>3.5</c:v>
                </c:pt>
                <c:pt idx="641">
                  <c:v>2.4</c:v>
                </c:pt>
                <c:pt idx="642">
                  <c:v>2.4</c:v>
                </c:pt>
                <c:pt idx="643">
                  <c:v>2.5</c:v>
                </c:pt>
                <c:pt idx="644">
                  <c:v>3.3</c:v>
                </c:pt>
                <c:pt idx="645">
                  <c:v>5</c:v>
                </c:pt>
                <c:pt idx="646">
                  <c:v>5.5</c:v>
                </c:pt>
                <c:pt idx="647">
                  <c:v>4.2</c:v>
                </c:pt>
                <c:pt idx="648">
                  <c:v>1.8</c:v>
                </c:pt>
                <c:pt idx="649">
                  <c:v>3.7</c:v>
                </c:pt>
                <c:pt idx="650">
                  <c:v>2.4</c:v>
                </c:pt>
                <c:pt idx="651">
                  <c:v>3.2</c:v>
                </c:pt>
                <c:pt idx="652">
                  <c:v>2.4</c:v>
                </c:pt>
                <c:pt idx="653">
                  <c:v>2</c:v>
                </c:pt>
                <c:pt idx="654">
                  <c:v>6</c:v>
                </c:pt>
                <c:pt idx="655">
                  <c:v>2.5</c:v>
                </c:pt>
                <c:pt idx="656">
                  <c:v>2.4</c:v>
                </c:pt>
                <c:pt idx="657">
                  <c:v>2.4</c:v>
                </c:pt>
                <c:pt idx="658">
                  <c:v>3</c:v>
                </c:pt>
                <c:pt idx="659">
                  <c:v>3.7</c:v>
                </c:pt>
                <c:pt idx="660">
                  <c:v>2.4</c:v>
                </c:pt>
                <c:pt idx="661">
                  <c:v>3</c:v>
                </c:pt>
                <c:pt idx="662">
                  <c:v>3.5</c:v>
                </c:pt>
                <c:pt idx="663">
                  <c:v>2.5</c:v>
                </c:pt>
                <c:pt idx="664">
                  <c:v>2.4</c:v>
                </c:pt>
                <c:pt idx="665">
                  <c:v>2.4</c:v>
                </c:pt>
                <c:pt idx="666">
                  <c:v>3.7</c:v>
                </c:pt>
                <c:pt idx="667">
                  <c:v>3.5</c:v>
                </c:pt>
                <c:pt idx="668">
                  <c:v>3</c:v>
                </c:pt>
                <c:pt idx="669">
                  <c:v>2.4</c:v>
                </c:pt>
                <c:pt idx="670">
                  <c:v>2.5</c:v>
                </c:pt>
                <c:pt idx="671">
                  <c:v>3.7</c:v>
                </c:pt>
                <c:pt idx="672">
                  <c:v>4.5999999999999996</c:v>
                </c:pt>
                <c:pt idx="673">
                  <c:v>2.4</c:v>
                </c:pt>
                <c:pt idx="674">
                  <c:v>2</c:v>
                </c:pt>
                <c:pt idx="675">
                  <c:v>2</c:v>
                </c:pt>
                <c:pt idx="676">
                  <c:v>5.3</c:v>
                </c:pt>
                <c:pt idx="677">
                  <c:v>2</c:v>
                </c:pt>
                <c:pt idx="678">
                  <c:v>5</c:v>
                </c:pt>
                <c:pt idx="679">
                  <c:v>3.6</c:v>
                </c:pt>
                <c:pt idx="680">
                  <c:v>3.5</c:v>
                </c:pt>
                <c:pt idx="681">
                  <c:v>6</c:v>
                </c:pt>
                <c:pt idx="682">
                  <c:v>5</c:v>
                </c:pt>
                <c:pt idx="683">
                  <c:v>6.5</c:v>
                </c:pt>
                <c:pt idx="684">
                  <c:v>4</c:v>
                </c:pt>
                <c:pt idx="685">
                  <c:v>2.2000000000000002</c:v>
                </c:pt>
                <c:pt idx="686">
                  <c:v>2.5</c:v>
                </c:pt>
                <c:pt idx="687">
                  <c:v>2.4</c:v>
                </c:pt>
                <c:pt idx="688">
                  <c:v>2.5</c:v>
                </c:pt>
                <c:pt idx="689">
                  <c:v>3</c:v>
                </c:pt>
                <c:pt idx="690">
                  <c:v>4</c:v>
                </c:pt>
                <c:pt idx="691">
                  <c:v>5.4</c:v>
                </c:pt>
                <c:pt idx="692">
                  <c:v>5.5</c:v>
                </c:pt>
                <c:pt idx="693">
                  <c:v>4.4000000000000004</c:v>
                </c:pt>
                <c:pt idx="694">
                  <c:v>3</c:v>
                </c:pt>
                <c:pt idx="695">
                  <c:v>2</c:v>
                </c:pt>
                <c:pt idx="696">
                  <c:v>3.6</c:v>
                </c:pt>
                <c:pt idx="697">
                  <c:v>2.5</c:v>
                </c:pt>
                <c:pt idx="698">
                  <c:v>2</c:v>
                </c:pt>
                <c:pt idx="699">
                  <c:v>6.5</c:v>
                </c:pt>
                <c:pt idx="700">
                  <c:v>4.5999999999999996</c:v>
                </c:pt>
                <c:pt idx="701">
                  <c:v>3.7</c:v>
                </c:pt>
                <c:pt idx="702">
                  <c:v>4</c:v>
                </c:pt>
                <c:pt idx="703">
                  <c:v>2.5</c:v>
                </c:pt>
                <c:pt idx="704">
                  <c:v>3.8</c:v>
                </c:pt>
                <c:pt idx="705">
                  <c:v>3.5</c:v>
                </c:pt>
                <c:pt idx="706">
                  <c:v>2</c:v>
                </c:pt>
                <c:pt idx="707">
                  <c:v>2</c:v>
                </c:pt>
                <c:pt idx="708">
                  <c:v>2.9</c:v>
                </c:pt>
                <c:pt idx="709">
                  <c:v>3.7</c:v>
                </c:pt>
                <c:pt idx="710">
                  <c:v>3.6</c:v>
                </c:pt>
                <c:pt idx="711">
                  <c:v>2.2000000000000002</c:v>
                </c:pt>
                <c:pt idx="712">
                  <c:v>4.5999999999999996</c:v>
                </c:pt>
                <c:pt idx="713">
                  <c:v>2.4</c:v>
                </c:pt>
                <c:pt idx="714">
                  <c:v>3.8</c:v>
                </c:pt>
                <c:pt idx="715">
                  <c:v>3.5</c:v>
                </c:pt>
                <c:pt idx="716">
                  <c:v>1.8</c:v>
                </c:pt>
                <c:pt idx="717">
                  <c:v>2</c:v>
                </c:pt>
                <c:pt idx="718">
                  <c:v>2.5</c:v>
                </c:pt>
                <c:pt idx="719">
                  <c:v>2.2000000000000002</c:v>
                </c:pt>
                <c:pt idx="720">
                  <c:v>1.6</c:v>
                </c:pt>
                <c:pt idx="721">
                  <c:v>3</c:v>
                </c:pt>
                <c:pt idx="722">
                  <c:v>3.6</c:v>
                </c:pt>
                <c:pt idx="723">
                  <c:v>5.9</c:v>
                </c:pt>
                <c:pt idx="724">
                  <c:v>2</c:v>
                </c:pt>
                <c:pt idx="725">
                  <c:v>1.8</c:v>
                </c:pt>
                <c:pt idx="726">
                  <c:v>2.2999999999999998</c:v>
                </c:pt>
                <c:pt idx="727">
                  <c:v>3.2</c:v>
                </c:pt>
                <c:pt idx="728">
                  <c:v>2.2000000000000002</c:v>
                </c:pt>
                <c:pt idx="729">
                  <c:v>3</c:v>
                </c:pt>
                <c:pt idx="730">
                  <c:v>2.4</c:v>
                </c:pt>
                <c:pt idx="731">
                  <c:v>5.6</c:v>
                </c:pt>
                <c:pt idx="732">
                  <c:v>3</c:v>
                </c:pt>
                <c:pt idx="733">
                  <c:v>3.5</c:v>
                </c:pt>
                <c:pt idx="734">
                  <c:v>2.5</c:v>
                </c:pt>
                <c:pt idx="735">
                  <c:v>5.5</c:v>
                </c:pt>
                <c:pt idx="736">
                  <c:v>2.4</c:v>
                </c:pt>
                <c:pt idx="737">
                  <c:v>3</c:v>
                </c:pt>
              </c:numCache>
            </c:numRef>
          </c:xVal>
          <c:yVal>
            <c:numRef>
              <c:f>'Train Set1 Set2'!$E$25:$E$762</c:f>
              <c:numCache>
                <c:formatCode>General</c:formatCode>
                <c:ptCount val="738"/>
                <c:pt idx="0">
                  <c:v>30.604261209551954</c:v>
                </c:pt>
                <c:pt idx="1">
                  <c:v>21.633011332985532</c:v>
                </c:pt>
                <c:pt idx="2">
                  <c:v>37.214655855443006</c:v>
                </c:pt>
                <c:pt idx="3">
                  <c:v>37.214655855443006</c:v>
                </c:pt>
                <c:pt idx="4">
                  <c:v>34.381629578632555</c:v>
                </c:pt>
                <c:pt idx="5">
                  <c:v>25.41037970206613</c:v>
                </c:pt>
                <c:pt idx="6">
                  <c:v>29.65991911728181</c:v>
                </c:pt>
                <c:pt idx="7">
                  <c:v>40.992024224523604</c:v>
                </c:pt>
                <c:pt idx="8">
                  <c:v>41.936366316793759</c:v>
                </c:pt>
                <c:pt idx="9">
                  <c:v>26.826892840471356</c:v>
                </c:pt>
                <c:pt idx="10">
                  <c:v>33.437287486362408</c:v>
                </c:pt>
                <c:pt idx="11">
                  <c:v>24.466037609795979</c:v>
                </c:pt>
                <c:pt idx="12">
                  <c:v>41.936366316793759</c:v>
                </c:pt>
                <c:pt idx="13">
                  <c:v>33.909458532497482</c:v>
                </c:pt>
                <c:pt idx="14">
                  <c:v>34.853800624767629</c:v>
                </c:pt>
                <c:pt idx="15">
                  <c:v>43.825050501334054</c:v>
                </c:pt>
                <c:pt idx="16">
                  <c:v>37.214655855443006</c:v>
                </c:pt>
                <c:pt idx="17">
                  <c:v>37.214655855443006</c:v>
                </c:pt>
                <c:pt idx="18">
                  <c:v>34.853800624767629</c:v>
                </c:pt>
                <c:pt idx="19">
                  <c:v>38.631168993848235</c:v>
                </c:pt>
                <c:pt idx="20">
                  <c:v>37.214655855443006</c:v>
                </c:pt>
                <c:pt idx="21">
                  <c:v>34.853800624767629</c:v>
                </c:pt>
                <c:pt idx="22">
                  <c:v>37.214655855443006</c:v>
                </c:pt>
                <c:pt idx="23">
                  <c:v>32.49294539409226</c:v>
                </c:pt>
                <c:pt idx="24">
                  <c:v>41.936366316793759</c:v>
                </c:pt>
                <c:pt idx="25">
                  <c:v>25.882550748201204</c:v>
                </c:pt>
                <c:pt idx="26">
                  <c:v>33.437287486362408</c:v>
                </c:pt>
                <c:pt idx="27">
                  <c:v>33.909458532497482</c:v>
                </c:pt>
                <c:pt idx="28">
                  <c:v>41.936366316793759</c:v>
                </c:pt>
                <c:pt idx="29">
                  <c:v>37.214655855443006</c:v>
                </c:pt>
                <c:pt idx="30">
                  <c:v>39.575511086118382</c:v>
                </c:pt>
                <c:pt idx="31">
                  <c:v>41.936366316793759</c:v>
                </c:pt>
                <c:pt idx="32">
                  <c:v>37.214655855443006</c:v>
                </c:pt>
                <c:pt idx="33">
                  <c:v>35.798142717037784</c:v>
                </c:pt>
                <c:pt idx="34">
                  <c:v>39.575511086118382</c:v>
                </c:pt>
                <c:pt idx="35">
                  <c:v>22.577353425255684</c:v>
                </c:pt>
                <c:pt idx="36">
                  <c:v>24.938208655931057</c:v>
                </c:pt>
                <c:pt idx="37">
                  <c:v>24.938208655931057</c:v>
                </c:pt>
                <c:pt idx="38">
                  <c:v>34.381629578632555</c:v>
                </c:pt>
                <c:pt idx="39">
                  <c:v>32.965116440227334</c:v>
                </c:pt>
                <c:pt idx="40">
                  <c:v>24.938208655931057</c:v>
                </c:pt>
                <c:pt idx="41">
                  <c:v>41.936366316793759</c:v>
                </c:pt>
                <c:pt idx="42">
                  <c:v>40.992024224523604</c:v>
                </c:pt>
                <c:pt idx="43">
                  <c:v>33.437287486362408</c:v>
                </c:pt>
                <c:pt idx="44">
                  <c:v>37.214655855443006</c:v>
                </c:pt>
                <c:pt idx="45">
                  <c:v>34.381629578632555</c:v>
                </c:pt>
                <c:pt idx="46">
                  <c:v>21.633011332985532</c:v>
                </c:pt>
                <c:pt idx="47">
                  <c:v>38.631168993848235</c:v>
                </c:pt>
                <c:pt idx="48">
                  <c:v>42.880708409063907</c:v>
                </c:pt>
                <c:pt idx="49">
                  <c:v>39.575511086118382</c:v>
                </c:pt>
                <c:pt idx="50">
                  <c:v>39.575511086118382</c:v>
                </c:pt>
                <c:pt idx="51">
                  <c:v>40.51985317838853</c:v>
                </c:pt>
                <c:pt idx="52">
                  <c:v>25.882550748201204</c:v>
                </c:pt>
                <c:pt idx="53">
                  <c:v>34.853800624767629</c:v>
                </c:pt>
                <c:pt idx="54">
                  <c:v>32.49294539409226</c:v>
                </c:pt>
                <c:pt idx="55">
                  <c:v>34.853800624767629</c:v>
                </c:pt>
                <c:pt idx="56">
                  <c:v>39.575511086118382</c:v>
                </c:pt>
                <c:pt idx="57">
                  <c:v>43.825050501334054</c:v>
                </c:pt>
                <c:pt idx="58">
                  <c:v>37.214655855443006</c:v>
                </c:pt>
                <c:pt idx="59">
                  <c:v>34.381629578632555</c:v>
                </c:pt>
                <c:pt idx="60">
                  <c:v>41.936366316793759</c:v>
                </c:pt>
                <c:pt idx="61">
                  <c:v>24.466037609795979</c:v>
                </c:pt>
                <c:pt idx="62">
                  <c:v>27.771234932741507</c:v>
                </c:pt>
                <c:pt idx="63">
                  <c:v>31.076432255687031</c:v>
                </c:pt>
                <c:pt idx="64">
                  <c:v>40.047682132253456</c:v>
                </c:pt>
                <c:pt idx="65">
                  <c:v>39.575511086118382</c:v>
                </c:pt>
                <c:pt idx="66">
                  <c:v>40.047682132253456</c:v>
                </c:pt>
                <c:pt idx="67">
                  <c:v>37.214655855443006</c:v>
                </c:pt>
                <c:pt idx="68">
                  <c:v>25.41037970206613</c:v>
                </c:pt>
                <c:pt idx="69">
                  <c:v>23.049524471390754</c:v>
                </c:pt>
                <c:pt idx="70">
                  <c:v>34.853800624767629</c:v>
                </c:pt>
                <c:pt idx="71">
                  <c:v>24.466037609795979</c:v>
                </c:pt>
                <c:pt idx="72">
                  <c:v>34.853800624767629</c:v>
                </c:pt>
                <c:pt idx="73">
                  <c:v>41.936366316793759</c:v>
                </c:pt>
                <c:pt idx="74">
                  <c:v>43.825050501334054</c:v>
                </c:pt>
                <c:pt idx="75">
                  <c:v>30.604261209551954</c:v>
                </c:pt>
                <c:pt idx="76">
                  <c:v>38.631168993848235</c:v>
                </c:pt>
                <c:pt idx="77">
                  <c:v>28.715577025011658</c:v>
                </c:pt>
                <c:pt idx="78">
                  <c:v>43.825050501334054</c:v>
                </c:pt>
                <c:pt idx="79">
                  <c:v>23.049524471390754</c:v>
                </c:pt>
                <c:pt idx="80">
                  <c:v>41.936366316793759</c:v>
                </c:pt>
                <c:pt idx="81">
                  <c:v>43.825050501334054</c:v>
                </c:pt>
                <c:pt idx="82">
                  <c:v>26.354721794336282</c:v>
                </c:pt>
                <c:pt idx="83">
                  <c:v>32.49294539409226</c:v>
                </c:pt>
                <c:pt idx="84">
                  <c:v>46.658076778144505</c:v>
                </c:pt>
                <c:pt idx="85">
                  <c:v>39.575511086118382</c:v>
                </c:pt>
                <c:pt idx="86">
                  <c:v>40.047682132253456</c:v>
                </c:pt>
                <c:pt idx="87">
                  <c:v>26.354721794336282</c:v>
                </c:pt>
                <c:pt idx="88">
                  <c:v>43.825050501334054</c:v>
                </c:pt>
                <c:pt idx="89">
                  <c:v>37.214655855443006</c:v>
                </c:pt>
                <c:pt idx="90">
                  <c:v>33.437287486362408</c:v>
                </c:pt>
                <c:pt idx="91">
                  <c:v>37.214655855443006</c:v>
                </c:pt>
                <c:pt idx="92">
                  <c:v>41.936366316793759</c:v>
                </c:pt>
                <c:pt idx="93">
                  <c:v>40.047682132253456</c:v>
                </c:pt>
                <c:pt idx="94">
                  <c:v>34.853800624767629</c:v>
                </c:pt>
                <c:pt idx="95">
                  <c:v>43.825050501334054</c:v>
                </c:pt>
                <c:pt idx="96">
                  <c:v>29.187748071146729</c:v>
                </c:pt>
                <c:pt idx="97">
                  <c:v>43.825050501334054</c:v>
                </c:pt>
                <c:pt idx="98">
                  <c:v>33.909458532497482</c:v>
                </c:pt>
                <c:pt idx="99">
                  <c:v>19.74432714844523</c:v>
                </c:pt>
                <c:pt idx="100">
                  <c:v>37.214655855443006</c:v>
                </c:pt>
                <c:pt idx="101">
                  <c:v>28.715577025011658</c:v>
                </c:pt>
                <c:pt idx="102">
                  <c:v>34.381629578632555</c:v>
                </c:pt>
                <c:pt idx="103">
                  <c:v>39.575511086118382</c:v>
                </c:pt>
                <c:pt idx="104">
                  <c:v>34.381629578632555</c:v>
                </c:pt>
                <c:pt idx="105">
                  <c:v>27.771234932741507</c:v>
                </c:pt>
                <c:pt idx="106">
                  <c:v>24.466037609795979</c:v>
                </c:pt>
                <c:pt idx="107">
                  <c:v>39.575511086118382</c:v>
                </c:pt>
                <c:pt idx="108">
                  <c:v>38.631168993848235</c:v>
                </c:pt>
                <c:pt idx="109">
                  <c:v>22.105182379120606</c:v>
                </c:pt>
                <c:pt idx="110">
                  <c:v>40.047682132253456</c:v>
                </c:pt>
                <c:pt idx="111">
                  <c:v>34.853800624767629</c:v>
                </c:pt>
                <c:pt idx="112">
                  <c:v>33.437287486362408</c:v>
                </c:pt>
                <c:pt idx="113">
                  <c:v>43.825050501334054</c:v>
                </c:pt>
                <c:pt idx="114">
                  <c:v>41.936366316793759</c:v>
                </c:pt>
                <c:pt idx="115">
                  <c:v>39.575511086118382</c:v>
                </c:pt>
                <c:pt idx="116">
                  <c:v>34.381629578632555</c:v>
                </c:pt>
                <c:pt idx="117">
                  <c:v>33.909458532497482</c:v>
                </c:pt>
                <c:pt idx="118">
                  <c:v>34.853800624767629</c:v>
                </c:pt>
                <c:pt idx="119">
                  <c:v>43.825050501334054</c:v>
                </c:pt>
                <c:pt idx="120">
                  <c:v>41.936366316793759</c:v>
                </c:pt>
                <c:pt idx="121">
                  <c:v>27.771234932741507</c:v>
                </c:pt>
                <c:pt idx="122">
                  <c:v>24.466037609795979</c:v>
                </c:pt>
                <c:pt idx="123">
                  <c:v>31.548603301822105</c:v>
                </c:pt>
                <c:pt idx="124">
                  <c:v>39.575511086118382</c:v>
                </c:pt>
                <c:pt idx="125">
                  <c:v>31.548603301822105</c:v>
                </c:pt>
                <c:pt idx="126">
                  <c:v>32.49294539409226</c:v>
                </c:pt>
                <c:pt idx="127">
                  <c:v>39.575511086118382</c:v>
                </c:pt>
                <c:pt idx="128">
                  <c:v>34.853800624767629</c:v>
                </c:pt>
                <c:pt idx="129">
                  <c:v>37.214655855443006</c:v>
                </c:pt>
                <c:pt idx="130">
                  <c:v>29.65991911728181</c:v>
                </c:pt>
                <c:pt idx="131">
                  <c:v>22.105182379120606</c:v>
                </c:pt>
                <c:pt idx="132">
                  <c:v>32.49294539409226</c:v>
                </c:pt>
                <c:pt idx="133">
                  <c:v>35.798142717037784</c:v>
                </c:pt>
                <c:pt idx="134">
                  <c:v>32.49294539409226</c:v>
                </c:pt>
                <c:pt idx="135">
                  <c:v>22.105182379120606</c:v>
                </c:pt>
                <c:pt idx="136">
                  <c:v>20.688669240715381</c:v>
                </c:pt>
                <c:pt idx="137">
                  <c:v>36.270313763172858</c:v>
                </c:pt>
                <c:pt idx="138">
                  <c:v>34.853800624767629</c:v>
                </c:pt>
                <c:pt idx="139">
                  <c:v>37.214655855443006</c:v>
                </c:pt>
                <c:pt idx="140">
                  <c:v>34.853800624767629</c:v>
                </c:pt>
                <c:pt idx="141">
                  <c:v>37.214655855443006</c:v>
                </c:pt>
                <c:pt idx="142">
                  <c:v>32.49294539409226</c:v>
                </c:pt>
                <c:pt idx="143">
                  <c:v>29.65991911728181</c:v>
                </c:pt>
                <c:pt idx="144">
                  <c:v>40.047682132253456</c:v>
                </c:pt>
                <c:pt idx="145">
                  <c:v>34.853800624767629</c:v>
                </c:pt>
                <c:pt idx="146">
                  <c:v>18.327814010040008</c:v>
                </c:pt>
                <c:pt idx="147">
                  <c:v>27.771234932741507</c:v>
                </c:pt>
                <c:pt idx="148">
                  <c:v>34.853800624767629</c:v>
                </c:pt>
                <c:pt idx="149">
                  <c:v>34.853800624767629</c:v>
                </c:pt>
                <c:pt idx="150">
                  <c:v>43.825050501334054</c:v>
                </c:pt>
                <c:pt idx="151">
                  <c:v>40.992024224523604</c:v>
                </c:pt>
                <c:pt idx="152">
                  <c:v>37.214655855443006</c:v>
                </c:pt>
                <c:pt idx="153">
                  <c:v>22.105182379120606</c:v>
                </c:pt>
                <c:pt idx="154">
                  <c:v>39.575511086118382</c:v>
                </c:pt>
                <c:pt idx="155">
                  <c:v>42.880708409063907</c:v>
                </c:pt>
                <c:pt idx="156">
                  <c:v>23.049524471390754</c:v>
                </c:pt>
                <c:pt idx="157">
                  <c:v>34.853800624767629</c:v>
                </c:pt>
                <c:pt idx="158">
                  <c:v>34.853800624767629</c:v>
                </c:pt>
                <c:pt idx="159">
                  <c:v>39.575511086118382</c:v>
                </c:pt>
                <c:pt idx="160">
                  <c:v>27.771234932741507</c:v>
                </c:pt>
                <c:pt idx="161">
                  <c:v>37.214655855443006</c:v>
                </c:pt>
                <c:pt idx="162">
                  <c:v>41.936366316793759</c:v>
                </c:pt>
                <c:pt idx="163">
                  <c:v>31.076432255687031</c:v>
                </c:pt>
                <c:pt idx="164">
                  <c:v>36.270313763172858</c:v>
                </c:pt>
                <c:pt idx="165">
                  <c:v>41.936366316793759</c:v>
                </c:pt>
                <c:pt idx="166">
                  <c:v>33.909458532497482</c:v>
                </c:pt>
                <c:pt idx="167">
                  <c:v>39.575511086118382</c:v>
                </c:pt>
                <c:pt idx="168">
                  <c:v>39.575511086118382</c:v>
                </c:pt>
                <c:pt idx="169">
                  <c:v>33.909458532497482</c:v>
                </c:pt>
                <c:pt idx="170">
                  <c:v>41.936366316793759</c:v>
                </c:pt>
                <c:pt idx="171">
                  <c:v>30.604261209551954</c:v>
                </c:pt>
                <c:pt idx="172">
                  <c:v>26.354721794336282</c:v>
                </c:pt>
                <c:pt idx="173">
                  <c:v>44.297221547469135</c:v>
                </c:pt>
                <c:pt idx="174">
                  <c:v>33.909458532497482</c:v>
                </c:pt>
                <c:pt idx="175">
                  <c:v>22.577353425255684</c:v>
                </c:pt>
                <c:pt idx="176">
                  <c:v>32.49294539409226</c:v>
                </c:pt>
                <c:pt idx="177">
                  <c:v>34.381629578632555</c:v>
                </c:pt>
                <c:pt idx="178">
                  <c:v>29.187748071146729</c:v>
                </c:pt>
                <c:pt idx="179">
                  <c:v>39.575511086118382</c:v>
                </c:pt>
                <c:pt idx="180">
                  <c:v>40.047682132253456</c:v>
                </c:pt>
                <c:pt idx="181">
                  <c:v>39.575511086118382</c:v>
                </c:pt>
                <c:pt idx="182">
                  <c:v>40.992024224523604</c:v>
                </c:pt>
                <c:pt idx="183">
                  <c:v>31.548603301822105</c:v>
                </c:pt>
                <c:pt idx="184">
                  <c:v>43.825050501334054</c:v>
                </c:pt>
                <c:pt idx="185">
                  <c:v>29.65991911728181</c:v>
                </c:pt>
                <c:pt idx="186">
                  <c:v>34.853800624767629</c:v>
                </c:pt>
                <c:pt idx="187">
                  <c:v>40.047682132253456</c:v>
                </c:pt>
                <c:pt idx="188">
                  <c:v>32.49294539409226</c:v>
                </c:pt>
                <c:pt idx="189">
                  <c:v>28.715577025011658</c:v>
                </c:pt>
                <c:pt idx="190">
                  <c:v>22.105182379120606</c:v>
                </c:pt>
                <c:pt idx="191">
                  <c:v>37.214655855443006</c:v>
                </c:pt>
                <c:pt idx="192">
                  <c:v>33.437287486362408</c:v>
                </c:pt>
                <c:pt idx="193">
                  <c:v>39.575511086118382</c:v>
                </c:pt>
                <c:pt idx="194">
                  <c:v>26.354721794336282</c:v>
                </c:pt>
                <c:pt idx="195">
                  <c:v>32.49294539409226</c:v>
                </c:pt>
                <c:pt idx="196">
                  <c:v>38.631168993848235</c:v>
                </c:pt>
                <c:pt idx="197">
                  <c:v>39.575511086118382</c:v>
                </c:pt>
                <c:pt idx="198">
                  <c:v>34.853800624767629</c:v>
                </c:pt>
                <c:pt idx="199">
                  <c:v>45.241563639739283</c:v>
                </c:pt>
                <c:pt idx="200">
                  <c:v>34.853800624767629</c:v>
                </c:pt>
                <c:pt idx="201">
                  <c:v>42.880708409063907</c:v>
                </c:pt>
                <c:pt idx="202">
                  <c:v>34.381629578632555</c:v>
                </c:pt>
                <c:pt idx="203">
                  <c:v>34.853800624767629</c:v>
                </c:pt>
                <c:pt idx="204">
                  <c:v>24.938208655931057</c:v>
                </c:pt>
                <c:pt idx="205">
                  <c:v>45.241563639739283</c:v>
                </c:pt>
                <c:pt idx="206">
                  <c:v>31.548603301822105</c:v>
                </c:pt>
                <c:pt idx="207">
                  <c:v>24.466037609795979</c:v>
                </c:pt>
                <c:pt idx="208">
                  <c:v>30.604261209551954</c:v>
                </c:pt>
                <c:pt idx="209">
                  <c:v>20.688669240715381</c:v>
                </c:pt>
                <c:pt idx="210">
                  <c:v>42.880708409063907</c:v>
                </c:pt>
                <c:pt idx="211">
                  <c:v>40.992024224523604</c:v>
                </c:pt>
                <c:pt idx="212">
                  <c:v>37.68682690157808</c:v>
                </c:pt>
                <c:pt idx="213">
                  <c:v>40.047682132253456</c:v>
                </c:pt>
                <c:pt idx="214">
                  <c:v>39.575511086118382</c:v>
                </c:pt>
                <c:pt idx="215">
                  <c:v>34.853800624767629</c:v>
                </c:pt>
                <c:pt idx="216">
                  <c:v>39.575511086118382</c:v>
                </c:pt>
                <c:pt idx="217">
                  <c:v>22.105182379120606</c:v>
                </c:pt>
                <c:pt idx="218">
                  <c:v>37.214655855443006</c:v>
                </c:pt>
                <c:pt idx="219">
                  <c:v>29.65991911728181</c:v>
                </c:pt>
                <c:pt idx="220">
                  <c:v>34.381629578632555</c:v>
                </c:pt>
                <c:pt idx="221">
                  <c:v>34.853800624767629</c:v>
                </c:pt>
                <c:pt idx="222">
                  <c:v>39.575511086118382</c:v>
                </c:pt>
                <c:pt idx="223">
                  <c:v>39.575511086118382</c:v>
                </c:pt>
                <c:pt idx="224">
                  <c:v>41.936366316793759</c:v>
                </c:pt>
                <c:pt idx="225">
                  <c:v>42.880708409063907</c:v>
                </c:pt>
                <c:pt idx="226">
                  <c:v>40.047682132253456</c:v>
                </c:pt>
                <c:pt idx="227">
                  <c:v>41.936366316793759</c:v>
                </c:pt>
                <c:pt idx="228">
                  <c:v>30.604261209551954</c:v>
                </c:pt>
                <c:pt idx="229">
                  <c:v>39.575511086118382</c:v>
                </c:pt>
                <c:pt idx="230">
                  <c:v>33.909458532497482</c:v>
                </c:pt>
                <c:pt idx="231">
                  <c:v>45.241563639739283</c:v>
                </c:pt>
                <c:pt idx="232">
                  <c:v>37.214655855443006</c:v>
                </c:pt>
                <c:pt idx="233">
                  <c:v>37.214655855443006</c:v>
                </c:pt>
                <c:pt idx="234">
                  <c:v>37.214655855443006</c:v>
                </c:pt>
                <c:pt idx="235">
                  <c:v>41.936366316793759</c:v>
                </c:pt>
                <c:pt idx="236">
                  <c:v>41.936366316793759</c:v>
                </c:pt>
                <c:pt idx="237">
                  <c:v>32.49294539409226</c:v>
                </c:pt>
                <c:pt idx="238">
                  <c:v>34.381629578632555</c:v>
                </c:pt>
                <c:pt idx="239">
                  <c:v>28.715577025011658</c:v>
                </c:pt>
                <c:pt idx="240">
                  <c:v>24.466037609795979</c:v>
                </c:pt>
                <c:pt idx="241">
                  <c:v>26.354721794336282</c:v>
                </c:pt>
                <c:pt idx="242">
                  <c:v>24.466037609795979</c:v>
                </c:pt>
                <c:pt idx="243">
                  <c:v>40.047682132253456</c:v>
                </c:pt>
                <c:pt idx="244">
                  <c:v>36.270313763172858</c:v>
                </c:pt>
                <c:pt idx="245">
                  <c:v>25.882550748201204</c:v>
                </c:pt>
                <c:pt idx="246">
                  <c:v>37.214655855443006</c:v>
                </c:pt>
                <c:pt idx="247">
                  <c:v>39.575511086118382</c:v>
                </c:pt>
                <c:pt idx="248">
                  <c:v>40.047682132253456</c:v>
                </c:pt>
                <c:pt idx="249">
                  <c:v>26.354721794336282</c:v>
                </c:pt>
                <c:pt idx="250">
                  <c:v>23.521695517525828</c:v>
                </c:pt>
                <c:pt idx="251">
                  <c:v>34.853800624767629</c:v>
                </c:pt>
                <c:pt idx="252">
                  <c:v>41.936366316793759</c:v>
                </c:pt>
                <c:pt idx="253">
                  <c:v>29.187748071146729</c:v>
                </c:pt>
                <c:pt idx="254">
                  <c:v>26.354721794336282</c:v>
                </c:pt>
                <c:pt idx="255">
                  <c:v>24.466037609795979</c:v>
                </c:pt>
                <c:pt idx="256">
                  <c:v>23.049524471390754</c:v>
                </c:pt>
                <c:pt idx="257">
                  <c:v>32.49294539409226</c:v>
                </c:pt>
                <c:pt idx="258">
                  <c:v>13.606103548689255</c:v>
                </c:pt>
                <c:pt idx="259">
                  <c:v>33.909458532497482</c:v>
                </c:pt>
                <c:pt idx="260">
                  <c:v>33.437287486362408</c:v>
                </c:pt>
                <c:pt idx="261">
                  <c:v>26.354721794336282</c:v>
                </c:pt>
                <c:pt idx="262">
                  <c:v>41.936366316793759</c:v>
                </c:pt>
                <c:pt idx="263">
                  <c:v>31.076432255687031</c:v>
                </c:pt>
                <c:pt idx="264">
                  <c:v>41.936366316793759</c:v>
                </c:pt>
                <c:pt idx="265">
                  <c:v>33.437287486362408</c:v>
                </c:pt>
                <c:pt idx="266">
                  <c:v>24.466037609795979</c:v>
                </c:pt>
                <c:pt idx="267">
                  <c:v>42.880708409063907</c:v>
                </c:pt>
                <c:pt idx="268">
                  <c:v>41.936366316793759</c:v>
                </c:pt>
                <c:pt idx="269">
                  <c:v>34.853800624767629</c:v>
                </c:pt>
                <c:pt idx="270">
                  <c:v>43.825050501334054</c:v>
                </c:pt>
                <c:pt idx="271">
                  <c:v>41.936366316793759</c:v>
                </c:pt>
                <c:pt idx="272">
                  <c:v>19.74432714844523</c:v>
                </c:pt>
                <c:pt idx="273">
                  <c:v>33.437287486362408</c:v>
                </c:pt>
                <c:pt idx="274">
                  <c:v>29.65991911728181</c:v>
                </c:pt>
                <c:pt idx="275">
                  <c:v>41.936366316793759</c:v>
                </c:pt>
                <c:pt idx="276">
                  <c:v>33.437287486362408</c:v>
                </c:pt>
                <c:pt idx="277">
                  <c:v>28.715577025011658</c:v>
                </c:pt>
                <c:pt idx="278">
                  <c:v>26.354721794336282</c:v>
                </c:pt>
                <c:pt idx="279">
                  <c:v>37.214655855443006</c:v>
                </c:pt>
                <c:pt idx="280">
                  <c:v>37.214655855443006</c:v>
                </c:pt>
                <c:pt idx="281">
                  <c:v>34.853800624767629</c:v>
                </c:pt>
                <c:pt idx="282">
                  <c:v>33.909458532497482</c:v>
                </c:pt>
                <c:pt idx="283">
                  <c:v>37.214655855443006</c:v>
                </c:pt>
                <c:pt idx="284">
                  <c:v>33.909458532497482</c:v>
                </c:pt>
                <c:pt idx="285">
                  <c:v>40.047682132253456</c:v>
                </c:pt>
                <c:pt idx="286">
                  <c:v>34.853800624767629</c:v>
                </c:pt>
                <c:pt idx="287">
                  <c:v>34.381629578632555</c:v>
                </c:pt>
                <c:pt idx="288">
                  <c:v>29.65991911728181</c:v>
                </c:pt>
                <c:pt idx="289">
                  <c:v>37.68682690157808</c:v>
                </c:pt>
                <c:pt idx="290">
                  <c:v>40.047682132253456</c:v>
                </c:pt>
                <c:pt idx="291">
                  <c:v>37.214655855443006</c:v>
                </c:pt>
                <c:pt idx="292">
                  <c:v>21.633011332985532</c:v>
                </c:pt>
                <c:pt idx="293">
                  <c:v>24.466037609795979</c:v>
                </c:pt>
                <c:pt idx="294">
                  <c:v>39.575511086118382</c:v>
                </c:pt>
                <c:pt idx="295">
                  <c:v>33.909458532497482</c:v>
                </c:pt>
                <c:pt idx="296">
                  <c:v>23.049524471390754</c:v>
                </c:pt>
                <c:pt idx="297">
                  <c:v>40.51985317838853</c:v>
                </c:pt>
                <c:pt idx="298">
                  <c:v>41.936366316793759</c:v>
                </c:pt>
                <c:pt idx="299">
                  <c:v>24.938208655931057</c:v>
                </c:pt>
                <c:pt idx="300">
                  <c:v>27.771234932741507</c:v>
                </c:pt>
                <c:pt idx="301">
                  <c:v>23.049524471390754</c:v>
                </c:pt>
                <c:pt idx="302">
                  <c:v>39.575511086118382</c:v>
                </c:pt>
                <c:pt idx="303">
                  <c:v>37.214655855443006</c:v>
                </c:pt>
                <c:pt idx="304">
                  <c:v>39.575511086118382</c:v>
                </c:pt>
                <c:pt idx="305">
                  <c:v>34.853800624767629</c:v>
                </c:pt>
                <c:pt idx="306">
                  <c:v>37.214655855443006</c:v>
                </c:pt>
                <c:pt idx="307">
                  <c:v>33.437287486362408</c:v>
                </c:pt>
                <c:pt idx="308">
                  <c:v>30.604261209551954</c:v>
                </c:pt>
                <c:pt idx="309">
                  <c:v>41.936366316793759</c:v>
                </c:pt>
                <c:pt idx="310">
                  <c:v>29.65991911728181</c:v>
                </c:pt>
                <c:pt idx="311">
                  <c:v>33.437287486362408</c:v>
                </c:pt>
                <c:pt idx="312">
                  <c:v>32.965116440227334</c:v>
                </c:pt>
                <c:pt idx="313">
                  <c:v>34.381629578632555</c:v>
                </c:pt>
                <c:pt idx="314">
                  <c:v>34.381629578632555</c:v>
                </c:pt>
                <c:pt idx="315">
                  <c:v>32.965116440227334</c:v>
                </c:pt>
                <c:pt idx="316">
                  <c:v>37.214655855443006</c:v>
                </c:pt>
                <c:pt idx="317">
                  <c:v>11.717419364148952</c:v>
                </c:pt>
                <c:pt idx="318">
                  <c:v>41.936366316793759</c:v>
                </c:pt>
                <c:pt idx="319">
                  <c:v>26.354721794336282</c:v>
                </c:pt>
                <c:pt idx="320">
                  <c:v>37.68682690157808</c:v>
                </c:pt>
                <c:pt idx="321">
                  <c:v>33.437287486362408</c:v>
                </c:pt>
                <c:pt idx="322">
                  <c:v>34.853800624767629</c:v>
                </c:pt>
                <c:pt idx="323">
                  <c:v>27.771234932741507</c:v>
                </c:pt>
                <c:pt idx="324">
                  <c:v>29.65991911728181</c:v>
                </c:pt>
                <c:pt idx="325">
                  <c:v>39.575511086118382</c:v>
                </c:pt>
                <c:pt idx="326">
                  <c:v>37.214655855443006</c:v>
                </c:pt>
                <c:pt idx="327">
                  <c:v>33.437287486362408</c:v>
                </c:pt>
                <c:pt idx="328">
                  <c:v>34.381629578632555</c:v>
                </c:pt>
                <c:pt idx="329">
                  <c:v>35.325971670902703</c:v>
                </c:pt>
                <c:pt idx="330">
                  <c:v>33.909458532497482</c:v>
                </c:pt>
                <c:pt idx="331">
                  <c:v>26.354721794336282</c:v>
                </c:pt>
                <c:pt idx="332">
                  <c:v>39.575511086118382</c:v>
                </c:pt>
                <c:pt idx="333">
                  <c:v>39.575511086118382</c:v>
                </c:pt>
                <c:pt idx="334">
                  <c:v>38.631168993848235</c:v>
                </c:pt>
                <c:pt idx="335">
                  <c:v>30.604261209551954</c:v>
                </c:pt>
                <c:pt idx="336">
                  <c:v>44.297221547469135</c:v>
                </c:pt>
                <c:pt idx="337">
                  <c:v>38.631168993848235</c:v>
                </c:pt>
                <c:pt idx="338">
                  <c:v>33.437287486362408</c:v>
                </c:pt>
                <c:pt idx="339">
                  <c:v>41.936366316793759</c:v>
                </c:pt>
                <c:pt idx="340">
                  <c:v>29.65991911728181</c:v>
                </c:pt>
                <c:pt idx="341">
                  <c:v>25.41037970206613</c:v>
                </c:pt>
                <c:pt idx="342">
                  <c:v>26.826892840471356</c:v>
                </c:pt>
                <c:pt idx="343">
                  <c:v>41.936366316793759</c:v>
                </c:pt>
                <c:pt idx="344">
                  <c:v>43.825050501334054</c:v>
                </c:pt>
                <c:pt idx="345">
                  <c:v>30.13209016341688</c:v>
                </c:pt>
                <c:pt idx="346">
                  <c:v>41.936366316793759</c:v>
                </c:pt>
                <c:pt idx="347">
                  <c:v>37.68682690157808</c:v>
                </c:pt>
                <c:pt idx="348">
                  <c:v>40.047682132253456</c:v>
                </c:pt>
                <c:pt idx="349">
                  <c:v>41.936366316793759</c:v>
                </c:pt>
                <c:pt idx="350">
                  <c:v>34.853800624767629</c:v>
                </c:pt>
                <c:pt idx="351">
                  <c:v>40.047682132253456</c:v>
                </c:pt>
                <c:pt idx="352">
                  <c:v>28.715577025011658</c:v>
                </c:pt>
                <c:pt idx="353">
                  <c:v>27.771234932741507</c:v>
                </c:pt>
                <c:pt idx="354">
                  <c:v>40.047682132253456</c:v>
                </c:pt>
                <c:pt idx="355">
                  <c:v>23.049524471390754</c:v>
                </c:pt>
                <c:pt idx="356">
                  <c:v>40.047682132253456</c:v>
                </c:pt>
                <c:pt idx="357">
                  <c:v>22.105182379120606</c:v>
                </c:pt>
                <c:pt idx="358">
                  <c:v>33.909458532497482</c:v>
                </c:pt>
                <c:pt idx="359">
                  <c:v>37.214655855443006</c:v>
                </c:pt>
                <c:pt idx="360">
                  <c:v>22.577353425255684</c:v>
                </c:pt>
                <c:pt idx="361">
                  <c:v>37.214655855443006</c:v>
                </c:pt>
                <c:pt idx="362">
                  <c:v>40.047682132253456</c:v>
                </c:pt>
                <c:pt idx="363">
                  <c:v>43.825050501334054</c:v>
                </c:pt>
                <c:pt idx="364">
                  <c:v>28.715577025011658</c:v>
                </c:pt>
                <c:pt idx="365">
                  <c:v>38.631168993848235</c:v>
                </c:pt>
                <c:pt idx="366">
                  <c:v>24.938208655931057</c:v>
                </c:pt>
                <c:pt idx="367">
                  <c:v>34.853800624767629</c:v>
                </c:pt>
                <c:pt idx="368">
                  <c:v>40.51985317838853</c:v>
                </c:pt>
                <c:pt idx="369">
                  <c:v>39.575511086118382</c:v>
                </c:pt>
                <c:pt idx="370">
                  <c:v>31.548603301822105</c:v>
                </c:pt>
                <c:pt idx="371">
                  <c:v>32.49294539409226</c:v>
                </c:pt>
                <c:pt idx="372">
                  <c:v>37.214655855443006</c:v>
                </c:pt>
                <c:pt idx="373">
                  <c:v>37.214655855443006</c:v>
                </c:pt>
                <c:pt idx="374">
                  <c:v>37.68682690157808</c:v>
                </c:pt>
                <c:pt idx="375">
                  <c:v>24.466037609795979</c:v>
                </c:pt>
                <c:pt idx="376">
                  <c:v>40.047682132253456</c:v>
                </c:pt>
                <c:pt idx="377">
                  <c:v>39.575511086118382</c:v>
                </c:pt>
                <c:pt idx="378">
                  <c:v>41.936366316793759</c:v>
                </c:pt>
                <c:pt idx="379">
                  <c:v>29.65991911728181</c:v>
                </c:pt>
                <c:pt idx="380">
                  <c:v>33.909458532497482</c:v>
                </c:pt>
                <c:pt idx="381">
                  <c:v>28.715577025011658</c:v>
                </c:pt>
                <c:pt idx="382">
                  <c:v>32.49294539409226</c:v>
                </c:pt>
                <c:pt idx="383">
                  <c:v>37.214655855443006</c:v>
                </c:pt>
                <c:pt idx="384">
                  <c:v>40.047682132253456</c:v>
                </c:pt>
                <c:pt idx="385">
                  <c:v>34.853800624767629</c:v>
                </c:pt>
                <c:pt idx="386">
                  <c:v>40.047682132253456</c:v>
                </c:pt>
                <c:pt idx="387">
                  <c:v>24.466037609795979</c:v>
                </c:pt>
                <c:pt idx="388">
                  <c:v>37.68682690157808</c:v>
                </c:pt>
                <c:pt idx="389">
                  <c:v>34.853800624767629</c:v>
                </c:pt>
                <c:pt idx="390">
                  <c:v>40.047682132253456</c:v>
                </c:pt>
                <c:pt idx="391">
                  <c:v>22.577353425255684</c:v>
                </c:pt>
                <c:pt idx="392">
                  <c:v>40.047682132253456</c:v>
                </c:pt>
                <c:pt idx="393">
                  <c:v>33.437287486362408</c:v>
                </c:pt>
                <c:pt idx="394">
                  <c:v>41.936366316793759</c:v>
                </c:pt>
                <c:pt idx="395">
                  <c:v>34.853800624767629</c:v>
                </c:pt>
                <c:pt idx="396">
                  <c:v>40.047682132253456</c:v>
                </c:pt>
                <c:pt idx="397">
                  <c:v>34.853800624767629</c:v>
                </c:pt>
                <c:pt idx="398">
                  <c:v>43.825050501334054</c:v>
                </c:pt>
                <c:pt idx="399">
                  <c:v>43.825050501334054</c:v>
                </c:pt>
                <c:pt idx="400">
                  <c:v>41.936366316793759</c:v>
                </c:pt>
                <c:pt idx="401">
                  <c:v>41.936366316793759</c:v>
                </c:pt>
                <c:pt idx="402">
                  <c:v>39.575511086118382</c:v>
                </c:pt>
                <c:pt idx="403">
                  <c:v>39.575511086118382</c:v>
                </c:pt>
                <c:pt idx="404">
                  <c:v>34.853800624767629</c:v>
                </c:pt>
                <c:pt idx="405">
                  <c:v>33.909458532497482</c:v>
                </c:pt>
                <c:pt idx="406">
                  <c:v>33.437287486362408</c:v>
                </c:pt>
                <c:pt idx="407">
                  <c:v>33.909458532497482</c:v>
                </c:pt>
                <c:pt idx="408">
                  <c:v>28.715577025011658</c:v>
                </c:pt>
                <c:pt idx="409">
                  <c:v>34.853800624767629</c:v>
                </c:pt>
                <c:pt idx="410">
                  <c:v>37.214655855443006</c:v>
                </c:pt>
                <c:pt idx="411">
                  <c:v>34.853800624767629</c:v>
                </c:pt>
                <c:pt idx="412">
                  <c:v>37.214655855443006</c:v>
                </c:pt>
                <c:pt idx="413">
                  <c:v>29.187748071146729</c:v>
                </c:pt>
                <c:pt idx="414">
                  <c:v>37.214655855443006</c:v>
                </c:pt>
                <c:pt idx="415">
                  <c:v>40.51985317838853</c:v>
                </c:pt>
                <c:pt idx="416">
                  <c:v>34.853800624767629</c:v>
                </c:pt>
                <c:pt idx="417">
                  <c:v>40.51985317838853</c:v>
                </c:pt>
                <c:pt idx="418">
                  <c:v>33.437287486362408</c:v>
                </c:pt>
                <c:pt idx="419">
                  <c:v>34.381629578632555</c:v>
                </c:pt>
                <c:pt idx="420">
                  <c:v>34.381629578632555</c:v>
                </c:pt>
                <c:pt idx="421">
                  <c:v>36.270313763172858</c:v>
                </c:pt>
                <c:pt idx="422">
                  <c:v>34.853800624767629</c:v>
                </c:pt>
                <c:pt idx="423">
                  <c:v>30.604261209551954</c:v>
                </c:pt>
                <c:pt idx="424">
                  <c:v>37.214655855443006</c:v>
                </c:pt>
                <c:pt idx="425">
                  <c:v>33.437287486362408</c:v>
                </c:pt>
                <c:pt idx="426">
                  <c:v>39.575511086118382</c:v>
                </c:pt>
                <c:pt idx="427">
                  <c:v>41.936366316793759</c:v>
                </c:pt>
                <c:pt idx="428">
                  <c:v>20.216498194580307</c:v>
                </c:pt>
                <c:pt idx="429">
                  <c:v>34.853800624767629</c:v>
                </c:pt>
                <c:pt idx="430">
                  <c:v>40.047682132253456</c:v>
                </c:pt>
                <c:pt idx="431">
                  <c:v>24.938208655931057</c:v>
                </c:pt>
                <c:pt idx="432">
                  <c:v>40.047682132253456</c:v>
                </c:pt>
                <c:pt idx="433">
                  <c:v>32.49294539409226</c:v>
                </c:pt>
                <c:pt idx="434">
                  <c:v>40.047682132253456</c:v>
                </c:pt>
                <c:pt idx="435">
                  <c:v>40.047682132253456</c:v>
                </c:pt>
                <c:pt idx="436">
                  <c:v>28.715577025011658</c:v>
                </c:pt>
                <c:pt idx="437">
                  <c:v>34.853800624767629</c:v>
                </c:pt>
                <c:pt idx="438">
                  <c:v>28.715577025011658</c:v>
                </c:pt>
                <c:pt idx="439">
                  <c:v>24.466037609795979</c:v>
                </c:pt>
                <c:pt idx="440">
                  <c:v>41.936366316793759</c:v>
                </c:pt>
                <c:pt idx="441">
                  <c:v>33.437287486362408</c:v>
                </c:pt>
                <c:pt idx="442">
                  <c:v>40.047682132253456</c:v>
                </c:pt>
                <c:pt idx="443">
                  <c:v>39.575511086118382</c:v>
                </c:pt>
                <c:pt idx="444">
                  <c:v>34.853800624767629</c:v>
                </c:pt>
                <c:pt idx="445">
                  <c:v>41.936366316793759</c:v>
                </c:pt>
                <c:pt idx="446">
                  <c:v>27.771234932741507</c:v>
                </c:pt>
                <c:pt idx="447">
                  <c:v>39.575511086118382</c:v>
                </c:pt>
                <c:pt idx="448">
                  <c:v>37.214655855443006</c:v>
                </c:pt>
                <c:pt idx="449">
                  <c:v>40.992024224523604</c:v>
                </c:pt>
                <c:pt idx="450">
                  <c:v>43.825050501334054</c:v>
                </c:pt>
                <c:pt idx="451">
                  <c:v>41.936366316793759</c:v>
                </c:pt>
                <c:pt idx="452">
                  <c:v>28.715577025011658</c:v>
                </c:pt>
                <c:pt idx="453">
                  <c:v>42.880708409063907</c:v>
                </c:pt>
                <c:pt idx="454">
                  <c:v>43.825050501334054</c:v>
                </c:pt>
                <c:pt idx="455">
                  <c:v>29.65991911728181</c:v>
                </c:pt>
                <c:pt idx="456">
                  <c:v>34.853800624767629</c:v>
                </c:pt>
                <c:pt idx="457">
                  <c:v>40.047682132253456</c:v>
                </c:pt>
                <c:pt idx="458">
                  <c:v>25.41037970206613</c:v>
                </c:pt>
                <c:pt idx="459">
                  <c:v>22.105182379120606</c:v>
                </c:pt>
                <c:pt idx="460">
                  <c:v>34.381629578632555</c:v>
                </c:pt>
                <c:pt idx="461">
                  <c:v>26.354721794336282</c:v>
                </c:pt>
                <c:pt idx="462">
                  <c:v>39.575511086118382</c:v>
                </c:pt>
                <c:pt idx="463">
                  <c:v>22.105182379120606</c:v>
                </c:pt>
                <c:pt idx="464">
                  <c:v>34.381629578632555</c:v>
                </c:pt>
                <c:pt idx="465">
                  <c:v>40.047682132253456</c:v>
                </c:pt>
                <c:pt idx="466">
                  <c:v>23.049524471390754</c:v>
                </c:pt>
                <c:pt idx="467">
                  <c:v>37.214655855443006</c:v>
                </c:pt>
                <c:pt idx="468">
                  <c:v>32.49294539409226</c:v>
                </c:pt>
                <c:pt idx="469">
                  <c:v>40.047682132253456</c:v>
                </c:pt>
                <c:pt idx="470">
                  <c:v>33.437287486362408</c:v>
                </c:pt>
                <c:pt idx="471">
                  <c:v>25.41037970206613</c:v>
                </c:pt>
                <c:pt idx="472">
                  <c:v>40.047682132253456</c:v>
                </c:pt>
                <c:pt idx="473">
                  <c:v>34.853800624767629</c:v>
                </c:pt>
                <c:pt idx="474">
                  <c:v>19.74432714844523</c:v>
                </c:pt>
                <c:pt idx="475">
                  <c:v>39.575511086118382</c:v>
                </c:pt>
                <c:pt idx="476">
                  <c:v>41.936366316793759</c:v>
                </c:pt>
                <c:pt idx="477">
                  <c:v>34.853800624767629</c:v>
                </c:pt>
                <c:pt idx="478">
                  <c:v>37.214655855443006</c:v>
                </c:pt>
                <c:pt idx="479">
                  <c:v>33.909458532497482</c:v>
                </c:pt>
                <c:pt idx="480">
                  <c:v>34.853800624767629</c:v>
                </c:pt>
                <c:pt idx="481">
                  <c:v>39.575511086118382</c:v>
                </c:pt>
                <c:pt idx="482">
                  <c:v>33.437287486362408</c:v>
                </c:pt>
                <c:pt idx="483">
                  <c:v>43.825050501334054</c:v>
                </c:pt>
                <c:pt idx="484">
                  <c:v>41.936366316793759</c:v>
                </c:pt>
                <c:pt idx="485">
                  <c:v>27.771234932741507</c:v>
                </c:pt>
                <c:pt idx="486">
                  <c:v>35.798142717037784</c:v>
                </c:pt>
                <c:pt idx="487">
                  <c:v>44.297221547469135</c:v>
                </c:pt>
                <c:pt idx="488">
                  <c:v>41.936366316793759</c:v>
                </c:pt>
                <c:pt idx="489">
                  <c:v>32.49294539409226</c:v>
                </c:pt>
                <c:pt idx="490">
                  <c:v>37.68682690157808</c:v>
                </c:pt>
                <c:pt idx="491">
                  <c:v>32.49294539409226</c:v>
                </c:pt>
                <c:pt idx="492">
                  <c:v>22.105182379120606</c:v>
                </c:pt>
                <c:pt idx="493">
                  <c:v>40.047682132253456</c:v>
                </c:pt>
                <c:pt idx="494">
                  <c:v>39.575511086118382</c:v>
                </c:pt>
                <c:pt idx="495">
                  <c:v>36.270313763172858</c:v>
                </c:pt>
                <c:pt idx="496">
                  <c:v>38.158997947713161</c:v>
                </c:pt>
                <c:pt idx="497">
                  <c:v>24.466037609795979</c:v>
                </c:pt>
                <c:pt idx="498">
                  <c:v>29.187748071146729</c:v>
                </c:pt>
                <c:pt idx="499">
                  <c:v>37.214655855443006</c:v>
                </c:pt>
                <c:pt idx="500">
                  <c:v>33.909458532497482</c:v>
                </c:pt>
                <c:pt idx="501">
                  <c:v>40.047682132253456</c:v>
                </c:pt>
                <c:pt idx="502">
                  <c:v>40.047682132253456</c:v>
                </c:pt>
                <c:pt idx="503">
                  <c:v>37.214655855443006</c:v>
                </c:pt>
                <c:pt idx="504">
                  <c:v>41.936366316793759</c:v>
                </c:pt>
                <c:pt idx="505">
                  <c:v>43.825050501334054</c:v>
                </c:pt>
                <c:pt idx="506">
                  <c:v>27.771234932741507</c:v>
                </c:pt>
                <c:pt idx="507">
                  <c:v>25.41037970206613</c:v>
                </c:pt>
                <c:pt idx="508">
                  <c:v>41.936366316793759</c:v>
                </c:pt>
                <c:pt idx="509">
                  <c:v>34.853800624767629</c:v>
                </c:pt>
                <c:pt idx="510">
                  <c:v>40.047682132253456</c:v>
                </c:pt>
                <c:pt idx="511">
                  <c:v>44.297221547469135</c:v>
                </c:pt>
                <c:pt idx="512">
                  <c:v>34.853800624767629</c:v>
                </c:pt>
                <c:pt idx="513">
                  <c:v>41.936366316793759</c:v>
                </c:pt>
                <c:pt idx="514">
                  <c:v>34.853800624767629</c:v>
                </c:pt>
                <c:pt idx="515">
                  <c:v>24.466037609795979</c:v>
                </c:pt>
                <c:pt idx="516">
                  <c:v>29.65991911728181</c:v>
                </c:pt>
                <c:pt idx="517">
                  <c:v>22.105182379120606</c:v>
                </c:pt>
                <c:pt idx="518">
                  <c:v>24.938208655931057</c:v>
                </c:pt>
                <c:pt idx="519">
                  <c:v>40.047682132253456</c:v>
                </c:pt>
                <c:pt idx="520">
                  <c:v>34.381629578632555</c:v>
                </c:pt>
                <c:pt idx="521">
                  <c:v>40.047682132253456</c:v>
                </c:pt>
                <c:pt idx="522">
                  <c:v>33.909458532497482</c:v>
                </c:pt>
                <c:pt idx="523">
                  <c:v>29.187748071146729</c:v>
                </c:pt>
                <c:pt idx="524">
                  <c:v>41.936366316793759</c:v>
                </c:pt>
                <c:pt idx="525">
                  <c:v>41.936366316793759</c:v>
                </c:pt>
                <c:pt idx="526">
                  <c:v>35.798142717037784</c:v>
                </c:pt>
                <c:pt idx="527">
                  <c:v>26.826892840471356</c:v>
                </c:pt>
                <c:pt idx="528">
                  <c:v>41.936366316793759</c:v>
                </c:pt>
                <c:pt idx="529">
                  <c:v>37.68682690157808</c:v>
                </c:pt>
                <c:pt idx="530">
                  <c:v>27.771234932741507</c:v>
                </c:pt>
                <c:pt idx="531">
                  <c:v>31.076432255687031</c:v>
                </c:pt>
                <c:pt idx="532">
                  <c:v>37.214655855443006</c:v>
                </c:pt>
                <c:pt idx="533">
                  <c:v>39.575511086118382</c:v>
                </c:pt>
                <c:pt idx="534">
                  <c:v>34.381629578632555</c:v>
                </c:pt>
                <c:pt idx="535">
                  <c:v>28.715577025011658</c:v>
                </c:pt>
                <c:pt idx="536">
                  <c:v>27.771234932741507</c:v>
                </c:pt>
                <c:pt idx="537">
                  <c:v>41.936366316793759</c:v>
                </c:pt>
                <c:pt idx="538">
                  <c:v>42.880708409063907</c:v>
                </c:pt>
                <c:pt idx="539">
                  <c:v>34.853800624767629</c:v>
                </c:pt>
                <c:pt idx="540">
                  <c:v>41.936366316793759</c:v>
                </c:pt>
                <c:pt idx="541">
                  <c:v>41.936366316793759</c:v>
                </c:pt>
                <c:pt idx="542">
                  <c:v>37.214655855443006</c:v>
                </c:pt>
                <c:pt idx="543">
                  <c:v>29.65991911728181</c:v>
                </c:pt>
                <c:pt idx="544">
                  <c:v>37.214655855443006</c:v>
                </c:pt>
                <c:pt idx="545">
                  <c:v>34.381629578632555</c:v>
                </c:pt>
                <c:pt idx="546">
                  <c:v>34.381629578632555</c:v>
                </c:pt>
                <c:pt idx="547">
                  <c:v>34.381629578632555</c:v>
                </c:pt>
                <c:pt idx="548">
                  <c:v>25.882550748201204</c:v>
                </c:pt>
                <c:pt idx="549">
                  <c:v>39.575511086118382</c:v>
                </c:pt>
                <c:pt idx="550">
                  <c:v>34.853800624767629</c:v>
                </c:pt>
                <c:pt idx="551">
                  <c:v>37.214655855443006</c:v>
                </c:pt>
                <c:pt idx="552">
                  <c:v>29.187748071146729</c:v>
                </c:pt>
                <c:pt idx="553">
                  <c:v>30.604261209551954</c:v>
                </c:pt>
                <c:pt idx="554">
                  <c:v>39.575511086118382</c:v>
                </c:pt>
                <c:pt idx="555">
                  <c:v>26.354721794336282</c:v>
                </c:pt>
                <c:pt idx="556">
                  <c:v>26.354721794336282</c:v>
                </c:pt>
                <c:pt idx="557">
                  <c:v>37.68682690157808</c:v>
                </c:pt>
                <c:pt idx="558">
                  <c:v>32.49294539409226</c:v>
                </c:pt>
                <c:pt idx="559">
                  <c:v>33.437287486362408</c:v>
                </c:pt>
                <c:pt idx="560">
                  <c:v>39.575511086118382</c:v>
                </c:pt>
                <c:pt idx="561">
                  <c:v>29.65991911728181</c:v>
                </c:pt>
                <c:pt idx="562">
                  <c:v>34.853800624767629</c:v>
                </c:pt>
                <c:pt idx="563">
                  <c:v>37.214655855443006</c:v>
                </c:pt>
                <c:pt idx="564">
                  <c:v>34.381629578632555</c:v>
                </c:pt>
                <c:pt idx="565">
                  <c:v>28.715577025011658</c:v>
                </c:pt>
                <c:pt idx="566">
                  <c:v>40.992024224523604</c:v>
                </c:pt>
                <c:pt idx="567">
                  <c:v>39.575511086118382</c:v>
                </c:pt>
                <c:pt idx="568">
                  <c:v>45.241563639739283</c:v>
                </c:pt>
                <c:pt idx="569">
                  <c:v>40.992024224523604</c:v>
                </c:pt>
                <c:pt idx="570">
                  <c:v>29.65991911728181</c:v>
                </c:pt>
                <c:pt idx="571">
                  <c:v>34.853800624767629</c:v>
                </c:pt>
                <c:pt idx="572">
                  <c:v>26.354721794336282</c:v>
                </c:pt>
                <c:pt idx="573">
                  <c:v>37.214655855443006</c:v>
                </c:pt>
                <c:pt idx="574">
                  <c:v>35.325971670902703</c:v>
                </c:pt>
                <c:pt idx="575">
                  <c:v>26.354721794336282</c:v>
                </c:pt>
                <c:pt idx="576">
                  <c:v>40.047682132253456</c:v>
                </c:pt>
                <c:pt idx="577">
                  <c:v>41.936366316793759</c:v>
                </c:pt>
                <c:pt idx="578">
                  <c:v>40.047682132253456</c:v>
                </c:pt>
                <c:pt idx="579">
                  <c:v>32.49294539409226</c:v>
                </c:pt>
                <c:pt idx="580">
                  <c:v>41.936366316793759</c:v>
                </c:pt>
                <c:pt idx="581">
                  <c:v>39.575511086118382</c:v>
                </c:pt>
                <c:pt idx="582">
                  <c:v>29.65991911728181</c:v>
                </c:pt>
                <c:pt idx="583">
                  <c:v>34.381629578632555</c:v>
                </c:pt>
                <c:pt idx="584">
                  <c:v>32.49294539409226</c:v>
                </c:pt>
                <c:pt idx="585">
                  <c:v>37.214655855443006</c:v>
                </c:pt>
                <c:pt idx="586">
                  <c:v>36.270313763172858</c:v>
                </c:pt>
                <c:pt idx="587">
                  <c:v>40.047682132253456</c:v>
                </c:pt>
                <c:pt idx="588">
                  <c:v>37.214655855443006</c:v>
                </c:pt>
                <c:pt idx="589">
                  <c:v>32.49294539409226</c:v>
                </c:pt>
                <c:pt idx="590">
                  <c:v>29.65991911728181</c:v>
                </c:pt>
                <c:pt idx="591">
                  <c:v>28.715577025011658</c:v>
                </c:pt>
                <c:pt idx="592">
                  <c:v>40.047682132253456</c:v>
                </c:pt>
                <c:pt idx="593">
                  <c:v>34.853800624767629</c:v>
                </c:pt>
                <c:pt idx="594">
                  <c:v>33.437287486362408</c:v>
                </c:pt>
                <c:pt idx="595">
                  <c:v>39.575511086118382</c:v>
                </c:pt>
                <c:pt idx="596">
                  <c:v>33.909458532497482</c:v>
                </c:pt>
                <c:pt idx="597">
                  <c:v>38.631168993848235</c:v>
                </c:pt>
                <c:pt idx="598">
                  <c:v>33.909458532497482</c:v>
                </c:pt>
                <c:pt idx="599">
                  <c:v>38.631168993848235</c:v>
                </c:pt>
                <c:pt idx="600">
                  <c:v>26.354721794336282</c:v>
                </c:pt>
                <c:pt idx="601">
                  <c:v>33.437287486362408</c:v>
                </c:pt>
                <c:pt idx="602">
                  <c:v>34.853800624767629</c:v>
                </c:pt>
                <c:pt idx="603">
                  <c:v>40.047682132253456</c:v>
                </c:pt>
                <c:pt idx="604">
                  <c:v>34.853800624767629</c:v>
                </c:pt>
                <c:pt idx="605">
                  <c:v>26.826892840471356</c:v>
                </c:pt>
                <c:pt idx="606">
                  <c:v>28.715577025011658</c:v>
                </c:pt>
                <c:pt idx="607">
                  <c:v>40.047682132253456</c:v>
                </c:pt>
                <c:pt idx="608">
                  <c:v>40.047682132253456</c:v>
                </c:pt>
                <c:pt idx="609">
                  <c:v>34.381629578632555</c:v>
                </c:pt>
                <c:pt idx="610">
                  <c:v>30.13209016341688</c:v>
                </c:pt>
                <c:pt idx="611">
                  <c:v>31.548603301822105</c:v>
                </c:pt>
                <c:pt idx="612">
                  <c:v>29.65991911728181</c:v>
                </c:pt>
                <c:pt idx="613">
                  <c:v>30.604261209551954</c:v>
                </c:pt>
                <c:pt idx="614">
                  <c:v>34.853800624767629</c:v>
                </c:pt>
                <c:pt idx="615">
                  <c:v>26.354721794336282</c:v>
                </c:pt>
                <c:pt idx="616">
                  <c:v>24.466037609795979</c:v>
                </c:pt>
                <c:pt idx="617">
                  <c:v>33.437287486362408</c:v>
                </c:pt>
                <c:pt idx="618">
                  <c:v>39.575511086118382</c:v>
                </c:pt>
                <c:pt idx="619">
                  <c:v>33.437287486362408</c:v>
                </c:pt>
                <c:pt idx="620">
                  <c:v>27.771234932741507</c:v>
                </c:pt>
                <c:pt idx="621">
                  <c:v>29.65991911728181</c:v>
                </c:pt>
                <c:pt idx="622">
                  <c:v>29.187748071146729</c:v>
                </c:pt>
                <c:pt idx="623">
                  <c:v>43.825050501334054</c:v>
                </c:pt>
                <c:pt idx="624">
                  <c:v>39.575511086118382</c:v>
                </c:pt>
                <c:pt idx="625">
                  <c:v>40.047682132253456</c:v>
                </c:pt>
                <c:pt idx="626">
                  <c:v>29.65991911728181</c:v>
                </c:pt>
                <c:pt idx="627">
                  <c:v>40.51985317838853</c:v>
                </c:pt>
                <c:pt idx="628">
                  <c:v>34.381629578632555</c:v>
                </c:pt>
                <c:pt idx="629">
                  <c:v>32.49294539409226</c:v>
                </c:pt>
                <c:pt idx="630">
                  <c:v>37.214655855443006</c:v>
                </c:pt>
                <c:pt idx="631">
                  <c:v>33.437287486362408</c:v>
                </c:pt>
                <c:pt idx="632">
                  <c:v>39.575511086118382</c:v>
                </c:pt>
                <c:pt idx="633">
                  <c:v>37.68682690157808</c:v>
                </c:pt>
                <c:pt idx="634">
                  <c:v>29.65991911728181</c:v>
                </c:pt>
                <c:pt idx="635">
                  <c:v>40.51985317838853</c:v>
                </c:pt>
                <c:pt idx="636">
                  <c:v>34.853800624767629</c:v>
                </c:pt>
                <c:pt idx="637">
                  <c:v>38.158997947713161</c:v>
                </c:pt>
                <c:pt idx="638">
                  <c:v>33.909458532497482</c:v>
                </c:pt>
                <c:pt idx="639">
                  <c:v>23.049524471390754</c:v>
                </c:pt>
                <c:pt idx="640">
                  <c:v>34.853800624767629</c:v>
                </c:pt>
                <c:pt idx="641">
                  <c:v>40.047682132253456</c:v>
                </c:pt>
                <c:pt idx="642">
                  <c:v>40.047682132253456</c:v>
                </c:pt>
                <c:pt idx="643">
                  <c:v>39.575511086118382</c:v>
                </c:pt>
                <c:pt idx="644">
                  <c:v>35.798142717037784</c:v>
                </c:pt>
                <c:pt idx="645">
                  <c:v>27.771234932741507</c:v>
                </c:pt>
                <c:pt idx="646">
                  <c:v>25.41037970206613</c:v>
                </c:pt>
                <c:pt idx="647">
                  <c:v>31.548603301822105</c:v>
                </c:pt>
                <c:pt idx="648">
                  <c:v>42.880708409063907</c:v>
                </c:pt>
                <c:pt idx="649">
                  <c:v>33.909458532497482</c:v>
                </c:pt>
                <c:pt idx="650">
                  <c:v>40.047682132253456</c:v>
                </c:pt>
                <c:pt idx="651">
                  <c:v>36.270313763172858</c:v>
                </c:pt>
                <c:pt idx="652">
                  <c:v>40.047682132253456</c:v>
                </c:pt>
                <c:pt idx="653">
                  <c:v>41.936366316793759</c:v>
                </c:pt>
                <c:pt idx="654">
                  <c:v>23.049524471390754</c:v>
                </c:pt>
                <c:pt idx="655">
                  <c:v>39.575511086118382</c:v>
                </c:pt>
                <c:pt idx="656">
                  <c:v>40.047682132253456</c:v>
                </c:pt>
                <c:pt idx="657">
                  <c:v>40.047682132253456</c:v>
                </c:pt>
                <c:pt idx="658">
                  <c:v>37.214655855443006</c:v>
                </c:pt>
                <c:pt idx="659">
                  <c:v>33.909458532497482</c:v>
                </c:pt>
                <c:pt idx="660">
                  <c:v>40.047682132253456</c:v>
                </c:pt>
                <c:pt idx="661">
                  <c:v>37.214655855443006</c:v>
                </c:pt>
                <c:pt idx="662">
                  <c:v>34.853800624767629</c:v>
                </c:pt>
                <c:pt idx="663">
                  <c:v>39.575511086118382</c:v>
                </c:pt>
                <c:pt idx="664">
                  <c:v>40.047682132253456</c:v>
                </c:pt>
                <c:pt idx="665">
                  <c:v>40.047682132253456</c:v>
                </c:pt>
                <c:pt idx="666">
                  <c:v>33.909458532497482</c:v>
                </c:pt>
                <c:pt idx="667">
                  <c:v>34.853800624767629</c:v>
                </c:pt>
                <c:pt idx="668">
                  <c:v>37.214655855443006</c:v>
                </c:pt>
                <c:pt idx="669">
                  <c:v>40.047682132253456</c:v>
                </c:pt>
                <c:pt idx="670">
                  <c:v>39.575511086118382</c:v>
                </c:pt>
                <c:pt idx="671">
                  <c:v>33.909458532497482</c:v>
                </c:pt>
                <c:pt idx="672">
                  <c:v>29.65991911728181</c:v>
                </c:pt>
                <c:pt idx="673">
                  <c:v>40.047682132253456</c:v>
                </c:pt>
                <c:pt idx="674">
                  <c:v>41.936366316793759</c:v>
                </c:pt>
                <c:pt idx="675">
                  <c:v>41.936366316793759</c:v>
                </c:pt>
                <c:pt idx="676">
                  <c:v>26.354721794336282</c:v>
                </c:pt>
                <c:pt idx="677">
                  <c:v>41.936366316793759</c:v>
                </c:pt>
                <c:pt idx="678">
                  <c:v>27.771234932741507</c:v>
                </c:pt>
                <c:pt idx="679">
                  <c:v>34.381629578632555</c:v>
                </c:pt>
                <c:pt idx="680">
                  <c:v>34.853800624767629</c:v>
                </c:pt>
                <c:pt idx="681">
                  <c:v>23.049524471390754</c:v>
                </c:pt>
                <c:pt idx="682">
                  <c:v>27.771234932741507</c:v>
                </c:pt>
                <c:pt idx="683">
                  <c:v>20.688669240715381</c:v>
                </c:pt>
                <c:pt idx="684">
                  <c:v>32.49294539409226</c:v>
                </c:pt>
                <c:pt idx="685">
                  <c:v>40.992024224523604</c:v>
                </c:pt>
                <c:pt idx="686">
                  <c:v>39.575511086118382</c:v>
                </c:pt>
                <c:pt idx="687">
                  <c:v>40.047682132253456</c:v>
                </c:pt>
                <c:pt idx="688">
                  <c:v>39.575511086118382</c:v>
                </c:pt>
                <c:pt idx="689">
                  <c:v>37.214655855443006</c:v>
                </c:pt>
                <c:pt idx="690">
                  <c:v>32.49294539409226</c:v>
                </c:pt>
                <c:pt idx="691">
                  <c:v>25.882550748201204</c:v>
                </c:pt>
                <c:pt idx="692">
                  <c:v>25.41037970206613</c:v>
                </c:pt>
                <c:pt idx="693">
                  <c:v>30.604261209551954</c:v>
                </c:pt>
                <c:pt idx="694">
                  <c:v>37.214655855443006</c:v>
                </c:pt>
                <c:pt idx="695">
                  <c:v>41.936366316793759</c:v>
                </c:pt>
                <c:pt idx="696">
                  <c:v>34.381629578632555</c:v>
                </c:pt>
                <c:pt idx="697">
                  <c:v>39.575511086118382</c:v>
                </c:pt>
                <c:pt idx="698">
                  <c:v>41.936366316793759</c:v>
                </c:pt>
                <c:pt idx="699">
                  <c:v>20.688669240715381</c:v>
                </c:pt>
                <c:pt idx="700">
                  <c:v>29.65991911728181</c:v>
                </c:pt>
                <c:pt idx="701">
                  <c:v>33.909458532497482</c:v>
                </c:pt>
                <c:pt idx="702">
                  <c:v>32.49294539409226</c:v>
                </c:pt>
                <c:pt idx="703">
                  <c:v>39.575511086118382</c:v>
                </c:pt>
                <c:pt idx="704">
                  <c:v>33.437287486362408</c:v>
                </c:pt>
                <c:pt idx="705">
                  <c:v>34.853800624767629</c:v>
                </c:pt>
                <c:pt idx="706">
                  <c:v>41.936366316793759</c:v>
                </c:pt>
                <c:pt idx="707">
                  <c:v>41.936366316793759</c:v>
                </c:pt>
                <c:pt idx="708">
                  <c:v>37.68682690157808</c:v>
                </c:pt>
                <c:pt idx="709">
                  <c:v>33.909458532497482</c:v>
                </c:pt>
                <c:pt idx="710">
                  <c:v>34.381629578632555</c:v>
                </c:pt>
                <c:pt idx="711">
                  <c:v>40.992024224523604</c:v>
                </c:pt>
                <c:pt idx="712">
                  <c:v>29.65991911728181</c:v>
                </c:pt>
                <c:pt idx="713">
                  <c:v>40.047682132253456</c:v>
                </c:pt>
                <c:pt idx="714">
                  <c:v>33.437287486362408</c:v>
                </c:pt>
                <c:pt idx="715">
                  <c:v>34.853800624767629</c:v>
                </c:pt>
                <c:pt idx="716">
                  <c:v>42.880708409063907</c:v>
                </c:pt>
                <c:pt idx="717">
                  <c:v>41.936366316793759</c:v>
                </c:pt>
                <c:pt idx="718">
                  <c:v>39.575511086118382</c:v>
                </c:pt>
                <c:pt idx="719">
                  <c:v>40.992024224523604</c:v>
                </c:pt>
                <c:pt idx="720">
                  <c:v>43.825050501334054</c:v>
                </c:pt>
                <c:pt idx="721">
                  <c:v>37.214655855443006</c:v>
                </c:pt>
                <c:pt idx="722">
                  <c:v>34.381629578632555</c:v>
                </c:pt>
                <c:pt idx="723">
                  <c:v>23.521695517525828</c:v>
                </c:pt>
                <c:pt idx="724">
                  <c:v>41.936366316793759</c:v>
                </c:pt>
                <c:pt idx="725">
                  <c:v>42.880708409063907</c:v>
                </c:pt>
                <c:pt idx="726">
                  <c:v>40.51985317838853</c:v>
                </c:pt>
                <c:pt idx="727">
                  <c:v>36.270313763172858</c:v>
                </c:pt>
                <c:pt idx="728">
                  <c:v>40.992024224523604</c:v>
                </c:pt>
                <c:pt idx="729">
                  <c:v>37.214655855443006</c:v>
                </c:pt>
                <c:pt idx="730">
                  <c:v>40.047682132253456</c:v>
                </c:pt>
                <c:pt idx="731">
                  <c:v>24.938208655931057</c:v>
                </c:pt>
                <c:pt idx="732">
                  <c:v>37.214655855443006</c:v>
                </c:pt>
                <c:pt idx="733">
                  <c:v>34.853800624767629</c:v>
                </c:pt>
                <c:pt idx="734">
                  <c:v>39.575511086118382</c:v>
                </c:pt>
                <c:pt idx="735">
                  <c:v>25.41037970206613</c:v>
                </c:pt>
                <c:pt idx="736">
                  <c:v>40.047682132253456</c:v>
                </c:pt>
                <c:pt idx="737">
                  <c:v>37.214655855443006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71032"/>
        <c:axId val="790746784"/>
      </c:scatterChart>
      <c:valAx>
        <c:axId val="79487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746784"/>
        <c:crosses val="autoZero"/>
        <c:crossBetween val="midCat"/>
      </c:valAx>
      <c:valAx>
        <c:axId val="79074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871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'Train Set2 Set3'!$B$2:$B$739</c:f>
              <c:numCache>
                <c:formatCode>General</c:formatCode>
                <c:ptCount val="738"/>
                <c:pt idx="0">
                  <c:v>2.5</c:v>
                </c:pt>
                <c:pt idx="1">
                  <c:v>4.2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2.9</c:v>
                </c:pt>
                <c:pt idx="6">
                  <c:v>5.7</c:v>
                </c:pt>
                <c:pt idx="7">
                  <c:v>2.4</c:v>
                </c:pt>
                <c:pt idx="8">
                  <c:v>2.5</c:v>
                </c:pt>
                <c:pt idx="9">
                  <c:v>2</c:v>
                </c:pt>
                <c:pt idx="10">
                  <c:v>4.5999999999999996</c:v>
                </c:pt>
                <c:pt idx="11">
                  <c:v>3.7</c:v>
                </c:pt>
                <c:pt idx="12">
                  <c:v>4.8</c:v>
                </c:pt>
                <c:pt idx="13">
                  <c:v>4</c:v>
                </c:pt>
                <c:pt idx="14">
                  <c:v>3</c:v>
                </c:pt>
                <c:pt idx="15">
                  <c:v>2.4</c:v>
                </c:pt>
                <c:pt idx="16">
                  <c:v>3.5</c:v>
                </c:pt>
                <c:pt idx="17">
                  <c:v>2.4</c:v>
                </c:pt>
                <c:pt idx="18">
                  <c:v>5.7</c:v>
                </c:pt>
                <c:pt idx="19">
                  <c:v>2.9</c:v>
                </c:pt>
                <c:pt idx="20">
                  <c:v>3.5</c:v>
                </c:pt>
                <c:pt idx="21">
                  <c:v>2.4</c:v>
                </c:pt>
                <c:pt idx="22">
                  <c:v>6.1</c:v>
                </c:pt>
                <c:pt idx="23">
                  <c:v>2.4</c:v>
                </c:pt>
                <c:pt idx="24">
                  <c:v>3.8</c:v>
                </c:pt>
                <c:pt idx="25">
                  <c:v>2</c:v>
                </c:pt>
                <c:pt idx="26">
                  <c:v>3.5</c:v>
                </c:pt>
                <c:pt idx="27">
                  <c:v>2.4</c:v>
                </c:pt>
                <c:pt idx="28">
                  <c:v>3.5</c:v>
                </c:pt>
                <c:pt idx="29">
                  <c:v>1.6</c:v>
                </c:pt>
                <c:pt idx="30">
                  <c:v>1.6</c:v>
                </c:pt>
                <c:pt idx="31">
                  <c:v>2</c:v>
                </c:pt>
                <c:pt idx="32">
                  <c:v>2</c:v>
                </c:pt>
                <c:pt idx="33">
                  <c:v>2.5</c:v>
                </c:pt>
                <c:pt idx="34">
                  <c:v>2.5</c:v>
                </c:pt>
                <c:pt idx="35">
                  <c:v>3.5</c:v>
                </c:pt>
                <c:pt idx="36">
                  <c:v>3.7</c:v>
                </c:pt>
                <c:pt idx="37">
                  <c:v>3.8</c:v>
                </c:pt>
                <c:pt idx="38">
                  <c:v>3.7</c:v>
                </c:pt>
                <c:pt idx="39">
                  <c:v>4.8</c:v>
                </c:pt>
                <c:pt idx="40">
                  <c:v>3.5</c:v>
                </c:pt>
                <c:pt idx="41">
                  <c:v>3</c:v>
                </c:pt>
                <c:pt idx="42">
                  <c:v>3.5</c:v>
                </c:pt>
                <c:pt idx="43">
                  <c:v>3</c:v>
                </c:pt>
                <c:pt idx="44">
                  <c:v>4.7</c:v>
                </c:pt>
                <c:pt idx="45">
                  <c:v>3</c:v>
                </c:pt>
                <c:pt idx="46">
                  <c:v>2.2999999999999998</c:v>
                </c:pt>
                <c:pt idx="47">
                  <c:v>3.5</c:v>
                </c:pt>
                <c:pt idx="48">
                  <c:v>2.2999999999999998</c:v>
                </c:pt>
                <c:pt idx="49">
                  <c:v>3.8</c:v>
                </c:pt>
                <c:pt idx="50">
                  <c:v>3.6</c:v>
                </c:pt>
                <c:pt idx="51">
                  <c:v>3.6</c:v>
                </c:pt>
                <c:pt idx="52">
                  <c:v>3.2</c:v>
                </c:pt>
                <c:pt idx="53">
                  <c:v>3.5</c:v>
                </c:pt>
                <c:pt idx="54">
                  <c:v>4.4000000000000004</c:v>
                </c:pt>
                <c:pt idx="55">
                  <c:v>3</c:v>
                </c:pt>
                <c:pt idx="56">
                  <c:v>3.8</c:v>
                </c:pt>
                <c:pt idx="57">
                  <c:v>2.5</c:v>
                </c:pt>
                <c:pt idx="58">
                  <c:v>2</c:v>
                </c:pt>
                <c:pt idx="59">
                  <c:v>6.6</c:v>
                </c:pt>
                <c:pt idx="60">
                  <c:v>3.5</c:v>
                </c:pt>
                <c:pt idx="61">
                  <c:v>2.4</c:v>
                </c:pt>
                <c:pt idx="62">
                  <c:v>5.6</c:v>
                </c:pt>
                <c:pt idx="63">
                  <c:v>2.4</c:v>
                </c:pt>
                <c:pt idx="64">
                  <c:v>4</c:v>
                </c:pt>
                <c:pt idx="65">
                  <c:v>2.4</c:v>
                </c:pt>
                <c:pt idx="66">
                  <c:v>2.4</c:v>
                </c:pt>
                <c:pt idx="67">
                  <c:v>4.8</c:v>
                </c:pt>
                <c:pt idx="68">
                  <c:v>3.5</c:v>
                </c:pt>
                <c:pt idx="69">
                  <c:v>4.8</c:v>
                </c:pt>
                <c:pt idx="70">
                  <c:v>5.7</c:v>
                </c:pt>
                <c:pt idx="71">
                  <c:v>2</c:v>
                </c:pt>
                <c:pt idx="72">
                  <c:v>3.8</c:v>
                </c:pt>
                <c:pt idx="73">
                  <c:v>2.4</c:v>
                </c:pt>
                <c:pt idx="74">
                  <c:v>2.5</c:v>
                </c:pt>
                <c:pt idx="75">
                  <c:v>3.5</c:v>
                </c:pt>
                <c:pt idx="76">
                  <c:v>2</c:v>
                </c:pt>
                <c:pt idx="77">
                  <c:v>5</c:v>
                </c:pt>
                <c:pt idx="78">
                  <c:v>2.5</c:v>
                </c:pt>
                <c:pt idx="79">
                  <c:v>3</c:v>
                </c:pt>
                <c:pt idx="80">
                  <c:v>2.2000000000000002</c:v>
                </c:pt>
                <c:pt idx="81">
                  <c:v>1.6</c:v>
                </c:pt>
                <c:pt idx="82">
                  <c:v>2</c:v>
                </c:pt>
                <c:pt idx="83">
                  <c:v>4.8</c:v>
                </c:pt>
                <c:pt idx="84">
                  <c:v>1.8</c:v>
                </c:pt>
                <c:pt idx="85">
                  <c:v>1.6</c:v>
                </c:pt>
                <c:pt idx="86">
                  <c:v>4.5999999999999996</c:v>
                </c:pt>
                <c:pt idx="87">
                  <c:v>3.5</c:v>
                </c:pt>
                <c:pt idx="88">
                  <c:v>2.4</c:v>
                </c:pt>
                <c:pt idx="89">
                  <c:v>5.5</c:v>
                </c:pt>
                <c:pt idx="90">
                  <c:v>6.2</c:v>
                </c:pt>
                <c:pt idx="91">
                  <c:v>3.6</c:v>
                </c:pt>
                <c:pt idx="92">
                  <c:v>5.3</c:v>
                </c:pt>
                <c:pt idx="93">
                  <c:v>2.5</c:v>
                </c:pt>
                <c:pt idx="94">
                  <c:v>6.2</c:v>
                </c:pt>
                <c:pt idx="95">
                  <c:v>3.6</c:v>
                </c:pt>
                <c:pt idx="96">
                  <c:v>2.4</c:v>
                </c:pt>
                <c:pt idx="97">
                  <c:v>6</c:v>
                </c:pt>
                <c:pt idx="98">
                  <c:v>3</c:v>
                </c:pt>
                <c:pt idx="99">
                  <c:v>4</c:v>
                </c:pt>
                <c:pt idx="100">
                  <c:v>2.4</c:v>
                </c:pt>
                <c:pt idx="101">
                  <c:v>3.8</c:v>
                </c:pt>
                <c:pt idx="102">
                  <c:v>5.5</c:v>
                </c:pt>
                <c:pt idx="103">
                  <c:v>2.4</c:v>
                </c:pt>
                <c:pt idx="104">
                  <c:v>3.5</c:v>
                </c:pt>
                <c:pt idx="105">
                  <c:v>6.7</c:v>
                </c:pt>
                <c:pt idx="106">
                  <c:v>2.5</c:v>
                </c:pt>
                <c:pt idx="107">
                  <c:v>2</c:v>
                </c:pt>
                <c:pt idx="108">
                  <c:v>3.5</c:v>
                </c:pt>
                <c:pt idx="109">
                  <c:v>3</c:v>
                </c:pt>
                <c:pt idx="110">
                  <c:v>3.7</c:v>
                </c:pt>
                <c:pt idx="111">
                  <c:v>3.5</c:v>
                </c:pt>
                <c:pt idx="112">
                  <c:v>2.5</c:v>
                </c:pt>
                <c:pt idx="113">
                  <c:v>3.8</c:v>
                </c:pt>
                <c:pt idx="114">
                  <c:v>1.6</c:v>
                </c:pt>
                <c:pt idx="115">
                  <c:v>2</c:v>
                </c:pt>
                <c:pt idx="116">
                  <c:v>5</c:v>
                </c:pt>
                <c:pt idx="117">
                  <c:v>3.3</c:v>
                </c:pt>
                <c:pt idx="118">
                  <c:v>1.5</c:v>
                </c:pt>
                <c:pt idx="119">
                  <c:v>2</c:v>
                </c:pt>
                <c:pt idx="120">
                  <c:v>4</c:v>
                </c:pt>
                <c:pt idx="121">
                  <c:v>2.9</c:v>
                </c:pt>
                <c:pt idx="122">
                  <c:v>4</c:v>
                </c:pt>
                <c:pt idx="123">
                  <c:v>6.2</c:v>
                </c:pt>
                <c:pt idx="124">
                  <c:v>2.4</c:v>
                </c:pt>
                <c:pt idx="125">
                  <c:v>2.5</c:v>
                </c:pt>
                <c:pt idx="126">
                  <c:v>3.2</c:v>
                </c:pt>
                <c:pt idx="127">
                  <c:v>2.8</c:v>
                </c:pt>
                <c:pt idx="128">
                  <c:v>5.7</c:v>
                </c:pt>
                <c:pt idx="129">
                  <c:v>4.7</c:v>
                </c:pt>
                <c:pt idx="130">
                  <c:v>3</c:v>
                </c:pt>
                <c:pt idx="131">
                  <c:v>3.7</c:v>
                </c:pt>
                <c:pt idx="132">
                  <c:v>2.4</c:v>
                </c:pt>
                <c:pt idx="133">
                  <c:v>2.4</c:v>
                </c:pt>
                <c:pt idx="134">
                  <c:v>3</c:v>
                </c:pt>
                <c:pt idx="135">
                  <c:v>2</c:v>
                </c:pt>
                <c:pt idx="136">
                  <c:v>1.6</c:v>
                </c:pt>
                <c:pt idx="137">
                  <c:v>5</c:v>
                </c:pt>
                <c:pt idx="138">
                  <c:v>5.5</c:v>
                </c:pt>
                <c:pt idx="139">
                  <c:v>2</c:v>
                </c:pt>
                <c:pt idx="140">
                  <c:v>3.5</c:v>
                </c:pt>
                <c:pt idx="141">
                  <c:v>2.4</c:v>
                </c:pt>
                <c:pt idx="142">
                  <c:v>1.5</c:v>
                </c:pt>
                <c:pt idx="143">
                  <c:v>3.5</c:v>
                </c:pt>
                <c:pt idx="144">
                  <c:v>2</c:v>
                </c:pt>
                <c:pt idx="145">
                  <c:v>3.5</c:v>
                </c:pt>
                <c:pt idx="146">
                  <c:v>5.7</c:v>
                </c:pt>
                <c:pt idx="147">
                  <c:v>4.5999999999999996</c:v>
                </c:pt>
                <c:pt idx="148">
                  <c:v>6.2</c:v>
                </c:pt>
                <c:pt idx="149">
                  <c:v>5.6</c:v>
                </c:pt>
                <c:pt idx="150">
                  <c:v>2.4</c:v>
                </c:pt>
                <c:pt idx="151">
                  <c:v>3.6</c:v>
                </c:pt>
                <c:pt idx="152">
                  <c:v>2.4</c:v>
                </c:pt>
                <c:pt idx="153">
                  <c:v>3.7</c:v>
                </c:pt>
                <c:pt idx="154">
                  <c:v>4.7</c:v>
                </c:pt>
                <c:pt idx="155">
                  <c:v>2</c:v>
                </c:pt>
                <c:pt idx="156">
                  <c:v>2</c:v>
                </c:pt>
                <c:pt idx="157">
                  <c:v>3.3</c:v>
                </c:pt>
                <c:pt idx="158">
                  <c:v>5.2</c:v>
                </c:pt>
                <c:pt idx="159">
                  <c:v>2</c:v>
                </c:pt>
                <c:pt idx="160">
                  <c:v>2.9</c:v>
                </c:pt>
                <c:pt idx="161">
                  <c:v>5</c:v>
                </c:pt>
                <c:pt idx="162">
                  <c:v>4.3</c:v>
                </c:pt>
                <c:pt idx="163">
                  <c:v>3</c:v>
                </c:pt>
                <c:pt idx="164">
                  <c:v>2.5</c:v>
                </c:pt>
                <c:pt idx="165">
                  <c:v>3.6</c:v>
                </c:pt>
                <c:pt idx="166">
                  <c:v>4.8</c:v>
                </c:pt>
                <c:pt idx="167">
                  <c:v>5</c:v>
                </c:pt>
                <c:pt idx="168">
                  <c:v>2</c:v>
                </c:pt>
                <c:pt idx="169">
                  <c:v>1.8</c:v>
                </c:pt>
                <c:pt idx="170">
                  <c:v>3.5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4.5999999999999996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5.4</c:v>
                </c:pt>
                <c:pt idx="180">
                  <c:v>2.5</c:v>
                </c:pt>
                <c:pt idx="181">
                  <c:v>3.5</c:v>
                </c:pt>
                <c:pt idx="182">
                  <c:v>3</c:v>
                </c:pt>
                <c:pt idx="183">
                  <c:v>4.7</c:v>
                </c:pt>
                <c:pt idx="184">
                  <c:v>4.4000000000000004</c:v>
                </c:pt>
                <c:pt idx="185">
                  <c:v>2.5</c:v>
                </c:pt>
                <c:pt idx="186">
                  <c:v>5.3</c:v>
                </c:pt>
                <c:pt idx="187">
                  <c:v>5.3</c:v>
                </c:pt>
                <c:pt idx="188">
                  <c:v>2.9</c:v>
                </c:pt>
                <c:pt idx="189">
                  <c:v>4</c:v>
                </c:pt>
                <c:pt idx="190">
                  <c:v>3.8</c:v>
                </c:pt>
                <c:pt idx="191">
                  <c:v>2.5</c:v>
                </c:pt>
                <c:pt idx="192">
                  <c:v>4.5999999999999996</c:v>
                </c:pt>
                <c:pt idx="193">
                  <c:v>3.5</c:v>
                </c:pt>
                <c:pt idx="194">
                  <c:v>3</c:v>
                </c:pt>
                <c:pt idx="195">
                  <c:v>3.6</c:v>
                </c:pt>
                <c:pt idx="196">
                  <c:v>4.8</c:v>
                </c:pt>
                <c:pt idx="197">
                  <c:v>2.2000000000000002</c:v>
                </c:pt>
                <c:pt idx="198">
                  <c:v>2.5</c:v>
                </c:pt>
                <c:pt idx="199">
                  <c:v>1.3</c:v>
                </c:pt>
                <c:pt idx="200">
                  <c:v>2.2000000000000002</c:v>
                </c:pt>
                <c:pt idx="201">
                  <c:v>4.5999999999999996</c:v>
                </c:pt>
                <c:pt idx="202">
                  <c:v>3.5</c:v>
                </c:pt>
                <c:pt idx="203">
                  <c:v>5.3</c:v>
                </c:pt>
                <c:pt idx="204">
                  <c:v>3</c:v>
                </c:pt>
                <c:pt idx="205">
                  <c:v>3.4</c:v>
                </c:pt>
                <c:pt idx="206">
                  <c:v>5.3</c:v>
                </c:pt>
                <c:pt idx="207">
                  <c:v>2.4</c:v>
                </c:pt>
                <c:pt idx="208">
                  <c:v>2</c:v>
                </c:pt>
                <c:pt idx="209">
                  <c:v>2.4</c:v>
                </c:pt>
                <c:pt idx="210">
                  <c:v>4</c:v>
                </c:pt>
                <c:pt idx="211">
                  <c:v>2</c:v>
                </c:pt>
                <c:pt idx="212">
                  <c:v>2.5</c:v>
                </c:pt>
                <c:pt idx="213">
                  <c:v>4.5999999999999996</c:v>
                </c:pt>
                <c:pt idx="214">
                  <c:v>3.6</c:v>
                </c:pt>
                <c:pt idx="215">
                  <c:v>4</c:v>
                </c:pt>
                <c:pt idx="216">
                  <c:v>3</c:v>
                </c:pt>
                <c:pt idx="217">
                  <c:v>3.2</c:v>
                </c:pt>
                <c:pt idx="218">
                  <c:v>2.4</c:v>
                </c:pt>
                <c:pt idx="219">
                  <c:v>3</c:v>
                </c:pt>
                <c:pt idx="220">
                  <c:v>4</c:v>
                </c:pt>
                <c:pt idx="221">
                  <c:v>4.5999999999999996</c:v>
                </c:pt>
                <c:pt idx="222">
                  <c:v>4.8</c:v>
                </c:pt>
                <c:pt idx="223">
                  <c:v>2.4</c:v>
                </c:pt>
                <c:pt idx="224">
                  <c:v>3.5</c:v>
                </c:pt>
                <c:pt idx="225">
                  <c:v>3.8</c:v>
                </c:pt>
                <c:pt idx="226">
                  <c:v>2.5</c:v>
                </c:pt>
                <c:pt idx="227">
                  <c:v>3.7</c:v>
                </c:pt>
                <c:pt idx="228">
                  <c:v>2.7</c:v>
                </c:pt>
                <c:pt idx="229">
                  <c:v>3.7</c:v>
                </c:pt>
                <c:pt idx="230">
                  <c:v>2.7</c:v>
                </c:pt>
                <c:pt idx="231">
                  <c:v>5.3</c:v>
                </c:pt>
                <c:pt idx="232">
                  <c:v>3.8</c:v>
                </c:pt>
                <c:pt idx="233">
                  <c:v>3.5</c:v>
                </c:pt>
                <c:pt idx="234">
                  <c:v>2.4</c:v>
                </c:pt>
                <c:pt idx="235">
                  <c:v>3.5</c:v>
                </c:pt>
                <c:pt idx="236">
                  <c:v>5.2</c:v>
                </c:pt>
                <c:pt idx="237">
                  <c:v>4.8</c:v>
                </c:pt>
                <c:pt idx="238">
                  <c:v>2.4</c:v>
                </c:pt>
                <c:pt idx="239">
                  <c:v>2.4</c:v>
                </c:pt>
                <c:pt idx="240">
                  <c:v>3.6</c:v>
                </c:pt>
                <c:pt idx="241">
                  <c:v>4.5</c:v>
                </c:pt>
                <c:pt idx="242">
                  <c:v>4.2</c:v>
                </c:pt>
                <c:pt idx="243">
                  <c:v>4.5999999999999996</c:v>
                </c:pt>
                <c:pt idx="244">
                  <c:v>4.4000000000000004</c:v>
                </c:pt>
                <c:pt idx="245">
                  <c:v>3.5</c:v>
                </c:pt>
                <c:pt idx="246">
                  <c:v>5.3</c:v>
                </c:pt>
                <c:pt idx="247">
                  <c:v>5.7</c:v>
                </c:pt>
                <c:pt idx="248">
                  <c:v>3.8</c:v>
                </c:pt>
                <c:pt idx="249">
                  <c:v>2.5</c:v>
                </c:pt>
                <c:pt idx="250">
                  <c:v>3.8</c:v>
                </c:pt>
                <c:pt idx="251">
                  <c:v>5</c:v>
                </c:pt>
                <c:pt idx="252">
                  <c:v>4.5999999999999996</c:v>
                </c:pt>
                <c:pt idx="253">
                  <c:v>4.7</c:v>
                </c:pt>
                <c:pt idx="254">
                  <c:v>1.6</c:v>
                </c:pt>
                <c:pt idx="255">
                  <c:v>2.5</c:v>
                </c:pt>
                <c:pt idx="256">
                  <c:v>2.4</c:v>
                </c:pt>
                <c:pt idx="257">
                  <c:v>4.5999999999999996</c:v>
                </c:pt>
                <c:pt idx="258">
                  <c:v>2.2999999999999998</c:v>
                </c:pt>
                <c:pt idx="259">
                  <c:v>3.6</c:v>
                </c:pt>
                <c:pt idx="260">
                  <c:v>4</c:v>
                </c:pt>
                <c:pt idx="261">
                  <c:v>3</c:v>
                </c:pt>
                <c:pt idx="262">
                  <c:v>3.8</c:v>
                </c:pt>
                <c:pt idx="263">
                  <c:v>2.5</c:v>
                </c:pt>
                <c:pt idx="264">
                  <c:v>2.9</c:v>
                </c:pt>
                <c:pt idx="265">
                  <c:v>4.5999999999999996</c:v>
                </c:pt>
                <c:pt idx="266">
                  <c:v>2.2999999999999998</c:v>
                </c:pt>
                <c:pt idx="267">
                  <c:v>3.5</c:v>
                </c:pt>
                <c:pt idx="268">
                  <c:v>2.8</c:v>
                </c:pt>
                <c:pt idx="269">
                  <c:v>3.7</c:v>
                </c:pt>
                <c:pt idx="270">
                  <c:v>6</c:v>
                </c:pt>
                <c:pt idx="271">
                  <c:v>3.5</c:v>
                </c:pt>
                <c:pt idx="272">
                  <c:v>2.4</c:v>
                </c:pt>
                <c:pt idx="273">
                  <c:v>2.4</c:v>
                </c:pt>
                <c:pt idx="274">
                  <c:v>2.5</c:v>
                </c:pt>
                <c:pt idx="275">
                  <c:v>3.3</c:v>
                </c:pt>
                <c:pt idx="276">
                  <c:v>5</c:v>
                </c:pt>
                <c:pt idx="277">
                  <c:v>5.5</c:v>
                </c:pt>
                <c:pt idx="278">
                  <c:v>4.2</c:v>
                </c:pt>
                <c:pt idx="279">
                  <c:v>1.8</c:v>
                </c:pt>
                <c:pt idx="280">
                  <c:v>3.7</c:v>
                </c:pt>
                <c:pt idx="281">
                  <c:v>2.4</c:v>
                </c:pt>
                <c:pt idx="282">
                  <c:v>3.2</c:v>
                </c:pt>
                <c:pt idx="283">
                  <c:v>2.4</c:v>
                </c:pt>
                <c:pt idx="284">
                  <c:v>2</c:v>
                </c:pt>
                <c:pt idx="285">
                  <c:v>6</c:v>
                </c:pt>
                <c:pt idx="286">
                  <c:v>2.5</c:v>
                </c:pt>
                <c:pt idx="287">
                  <c:v>2.4</c:v>
                </c:pt>
                <c:pt idx="288">
                  <c:v>2.4</c:v>
                </c:pt>
                <c:pt idx="289">
                  <c:v>3</c:v>
                </c:pt>
                <c:pt idx="290">
                  <c:v>3.7</c:v>
                </c:pt>
                <c:pt idx="291">
                  <c:v>2.4</c:v>
                </c:pt>
                <c:pt idx="292">
                  <c:v>3</c:v>
                </c:pt>
                <c:pt idx="293">
                  <c:v>3.5</c:v>
                </c:pt>
                <c:pt idx="294">
                  <c:v>2.5</c:v>
                </c:pt>
                <c:pt idx="295">
                  <c:v>2.4</c:v>
                </c:pt>
                <c:pt idx="296">
                  <c:v>2.4</c:v>
                </c:pt>
                <c:pt idx="297">
                  <c:v>3.7</c:v>
                </c:pt>
                <c:pt idx="298">
                  <c:v>3.5</c:v>
                </c:pt>
                <c:pt idx="299">
                  <c:v>3</c:v>
                </c:pt>
                <c:pt idx="300">
                  <c:v>2.4</c:v>
                </c:pt>
                <c:pt idx="301">
                  <c:v>2.5</c:v>
                </c:pt>
                <c:pt idx="302">
                  <c:v>3.7</c:v>
                </c:pt>
                <c:pt idx="303">
                  <c:v>4.5999999999999996</c:v>
                </c:pt>
                <c:pt idx="304">
                  <c:v>2.4</c:v>
                </c:pt>
                <c:pt idx="305">
                  <c:v>2</c:v>
                </c:pt>
                <c:pt idx="306">
                  <c:v>2</c:v>
                </c:pt>
                <c:pt idx="307">
                  <c:v>5.3</c:v>
                </c:pt>
                <c:pt idx="308">
                  <c:v>2</c:v>
                </c:pt>
                <c:pt idx="309">
                  <c:v>5</c:v>
                </c:pt>
                <c:pt idx="310">
                  <c:v>3.6</c:v>
                </c:pt>
                <c:pt idx="311">
                  <c:v>3.5</c:v>
                </c:pt>
                <c:pt idx="312">
                  <c:v>6</c:v>
                </c:pt>
                <c:pt idx="313">
                  <c:v>5</c:v>
                </c:pt>
                <c:pt idx="314">
                  <c:v>6.5</c:v>
                </c:pt>
                <c:pt idx="315">
                  <c:v>4</c:v>
                </c:pt>
                <c:pt idx="316">
                  <c:v>2.2000000000000002</c:v>
                </c:pt>
                <c:pt idx="317">
                  <c:v>2.5</c:v>
                </c:pt>
                <c:pt idx="318">
                  <c:v>2.4</c:v>
                </c:pt>
                <c:pt idx="319">
                  <c:v>2.5</c:v>
                </c:pt>
                <c:pt idx="320">
                  <c:v>3</c:v>
                </c:pt>
                <c:pt idx="321">
                  <c:v>4</c:v>
                </c:pt>
                <c:pt idx="322">
                  <c:v>5.4</c:v>
                </c:pt>
                <c:pt idx="323">
                  <c:v>5.5</c:v>
                </c:pt>
                <c:pt idx="324">
                  <c:v>4.4000000000000004</c:v>
                </c:pt>
                <c:pt idx="325">
                  <c:v>3</c:v>
                </c:pt>
                <c:pt idx="326">
                  <c:v>2</c:v>
                </c:pt>
                <c:pt idx="327">
                  <c:v>3.6</c:v>
                </c:pt>
                <c:pt idx="328">
                  <c:v>2.5</c:v>
                </c:pt>
                <c:pt idx="329">
                  <c:v>2</c:v>
                </c:pt>
                <c:pt idx="330">
                  <c:v>6.5</c:v>
                </c:pt>
                <c:pt idx="331">
                  <c:v>4.5999999999999996</c:v>
                </c:pt>
                <c:pt idx="332">
                  <c:v>3.7</c:v>
                </c:pt>
                <c:pt idx="333">
                  <c:v>4</c:v>
                </c:pt>
                <c:pt idx="334">
                  <c:v>2.5</c:v>
                </c:pt>
                <c:pt idx="335">
                  <c:v>3.8</c:v>
                </c:pt>
                <c:pt idx="336">
                  <c:v>3.5</c:v>
                </c:pt>
                <c:pt idx="337">
                  <c:v>2</c:v>
                </c:pt>
                <c:pt idx="338">
                  <c:v>2</c:v>
                </c:pt>
                <c:pt idx="339">
                  <c:v>2.9</c:v>
                </c:pt>
                <c:pt idx="340">
                  <c:v>3.7</c:v>
                </c:pt>
                <c:pt idx="341">
                  <c:v>3.6</c:v>
                </c:pt>
                <c:pt idx="342">
                  <c:v>2.2000000000000002</c:v>
                </c:pt>
                <c:pt idx="343">
                  <c:v>4.5999999999999996</c:v>
                </c:pt>
                <c:pt idx="344">
                  <c:v>2.4</c:v>
                </c:pt>
                <c:pt idx="345">
                  <c:v>3.8</c:v>
                </c:pt>
                <c:pt idx="346">
                  <c:v>3.5</c:v>
                </c:pt>
                <c:pt idx="347">
                  <c:v>1.8</c:v>
                </c:pt>
                <c:pt idx="348">
                  <c:v>2</c:v>
                </c:pt>
                <c:pt idx="349">
                  <c:v>2.5</c:v>
                </c:pt>
                <c:pt idx="350">
                  <c:v>2.2000000000000002</c:v>
                </c:pt>
                <c:pt idx="351">
                  <c:v>1.6</c:v>
                </c:pt>
                <c:pt idx="352">
                  <c:v>3</c:v>
                </c:pt>
                <c:pt idx="353">
                  <c:v>3.6</c:v>
                </c:pt>
                <c:pt idx="354">
                  <c:v>5.9</c:v>
                </c:pt>
                <c:pt idx="355">
                  <c:v>2</c:v>
                </c:pt>
                <c:pt idx="356">
                  <c:v>1.8</c:v>
                </c:pt>
                <c:pt idx="357">
                  <c:v>2.2999999999999998</c:v>
                </c:pt>
                <c:pt idx="358">
                  <c:v>3.2</c:v>
                </c:pt>
                <c:pt idx="359">
                  <c:v>2.2000000000000002</c:v>
                </c:pt>
                <c:pt idx="360">
                  <c:v>3</c:v>
                </c:pt>
                <c:pt idx="361">
                  <c:v>2.4</c:v>
                </c:pt>
                <c:pt idx="362">
                  <c:v>5.6</c:v>
                </c:pt>
                <c:pt idx="363">
                  <c:v>3</c:v>
                </c:pt>
                <c:pt idx="364">
                  <c:v>3.5</c:v>
                </c:pt>
                <c:pt idx="365">
                  <c:v>2.5</c:v>
                </c:pt>
                <c:pt idx="366">
                  <c:v>5.5</c:v>
                </c:pt>
                <c:pt idx="367">
                  <c:v>2.4</c:v>
                </c:pt>
                <c:pt idx="368">
                  <c:v>3</c:v>
                </c:pt>
                <c:pt idx="369">
                  <c:v>4</c:v>
                </c:pt>
                <c:pt idx="370">
                  <c:v>5.3</c:v>
                </c:pt>
                <c:pt idx="371">
                  <c:v>4.3</c:v>
                </c:pt>
                <c:pt idx="372">
                  <c:v>3.8</c:v>
                </c:pt>
                <c:pt idx="373">
                  <c:v>1</c:v>
                </c:pt>
                <c:pt idx="374">
                  <c:v>3.5</c:v>
                </c:pt>
                <c:pt idx="375">
                  <c:v>2.5</c:v>
                </c:pt>
                <c:pt idx="376">
                  <c:v>5</c:v>
                </c:pt>
                <c:pt idx="377">
                  <c:v>6</c:v>
                </c:pt>
                <c:pt idx="378">
                  <c:v>2.5</c:v>
                </c:pt>
                <c:pt idx="379">
                  <c:v>5.5</c:v>
                </c:pt>
                <c:pt idx="380">
                  <c:v>2.2000000000000002</c:v>
                </c:pt>
                <c:pt idx="381">
                  <c:v>3</c:v>
                </c:pt>
                <c:pt idx="382">
                  <c:v>2.5</c:v>
                </c:pt>
                <c:pt idx="383">
                  <c:v>2.4</c:v>
                </c:pt>
                <c:pt idx="384">
                  <c:v>3.8</c:v>
                </c:pt>
                <c:pt idx="385">
                  <c:v>1.8</c:v>
                </c:pt>
                <c:pt idx="386">
                  <c:v>2.5</c:v>
                </c:pt>
                <c:pt idx="387">
                  <c:v>2</c:v>
                </c:pt>
                <c:pt idx="388">
                  <c:v>3.5</c:v>
                </c:pt>
                <c:pt idx="389">
                  <c:v>5.7</c:v>
                </c:pt>
                <c:pt idx="390">
                  <c:v>2.4</c:v>
                </c:pt>
                <c:pt idx="391">
                  <c:v>2</c:v>
                </c:pt>
                <c:pt idx="392">
                  <c:v>2.4</c:v>
                </c:pt>
                <c:pt idx="393">
                  <c:v>2</c:v>
                </c:pt>
                <c:pt idx="394">
                  <c:v>2.5</c:v>
                </c:pt>
                <c:pt idx="395">
                  <c:v>2.5</c:v>
                </c:pt>
                <c:pt idx="396">
                  <c:v>3.5</c:v>
                </c:pt>
                <c:pt idx="397">
                  <c:v>2.4</c:v>
                </c:pt>
                <c:pt idx="398">
                  <c:v>4.8</c:v>
                </c:pt>
                <c:pt idx="399">
                  <c:v>1.8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2.4</c:v>
                </c:pt>
                <c:pt idx="406">
                  <c:v>3</c:v>
                </c:pt>
                <c:pt idx="407">
                  <c:v>5.3</c:v>
                </c:pt>
                <c:pt idx="408">
                  <c:v>2.4</c:v>
                </c:pt>
                <c:pt idx="409">
                  <c:v>3.5</c:v>
                </c:pt>
                <c:pt idx="410">
                  <c:v>2</c:v>
                </c:pt>
                <c:pt idx="411">
                  <c:v>6.3</c:v>
                </c:pt>
                <c:pt idx="412">
                  <c:v>5</c:v>
                </c:pt>
                <c:pt idx="413">
                  <c:v>4.8</c:v>
                </c:pt>
                <c:pt idx="414">
                  <c:v>1.5</c:v>
                </c:pt>
                <c:pt idx="415">
                  <c:v>2</c:v>
                </c:pt>
                <c:pt idx="416">
                  <c:v>6.2</c:v>
                </c:pt>
                <c:pt idx="417">
                  <c:v>3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3.2</c:v>
                </c:pt>
                <c:pt idx="422">
                  <c:v>4</c:v>
                </c:pt>
                <c:pt idx="423">
                  <c:v>4</c:v>
                </c:pt>
                <c:pt idx="424">
                  <c:v>2.5</c:v>
                </c:pt>
                <c:pt idx="425">
                  <c:v>2.4</c:v>
                </c:pt>
                <c:pt idx="426">
                  <c:v>6</c:v>
                </c:pt>
                <c:pt idx="427">
                  <c:v>4.5999999999999996</c:v>
                </c:pt>
                <c:pt idx="428">
                  <c:v>2</c:v>
                </c:pt>
                <c:pt idx="429">
                  <c:v>3.4</c:v>
                </c:pt>
                <c:pt idx="430">
                  <c:v>6.8</c:v>
                </c:pt>
                <c:pt idx="431">
                  <c:v>2.4</c:v>
                </c:pt>
                <c:pt idx="432">
                  <c:v>5.6</c:v>
                </c:pt>
                <c:pt idx="433">
                  <c:v>2.2999999999999998</c:v>
                </c:pt>
                <c:pt idx="434">
                  <c:v>6.2</c:v>
                </c:pt>
                <c:pt idx="435">
                  <c:v>6</c:v>
                </c:pt>
                <c:pt idx="436">
                  <c:v>2</c:v>
                </c:pt>
                <c:pt idx="437">
                  <c:v>3.8</c:v>
                </c:pt>
                <c:pt idx="438">
                  <c:v>2.4</c:v>
                </c:pt>
                <c:pt idx="439">
                  <c:v>1.6</c:v>
                </c:pt>
                <c:pt idx="440">
                  <c:v>3.7</c:v>
                </c:pt>
                <c:pt idx="441">
                  <c:v>2.4</c:v>
                </c:pt>
                <c:pt idx="442">
                  <c:v>3.5</c:v>
                </c:pt>
                <c:pt idx="443">
                  <c:v>3.5</c:v>
                </c:pt>
                <c:pt idx="444">
                  <c:v>3</c:v>
                </c:pt>
                <c:pt idx="445">
                  <c:v>2.4</c:v>
                </c:pt>
                <c:pt idx="446">
                  <c:v>3.2</c:v>
                </c:pt>
                <c:pt idx="447">
                  <c:v>5.3</c:v>
                </c:pt>
                <c:pt idx="448">
                  <c:v>6.2</c:v>
                </c:pt>
                <c:pt idx="449">
                  <c:v>6.7</c:v>
                </c:pt>
                <c:pt idx="450">
                  <c:v>5.9</c:v>
                </c:pt>
                <c:pt idx="451">
                  <c:v>4</c:v>
                </c:pt>
                <c:pt idx="452">
                  <c:v>6.2</c:v>
                </c:pt>
                <c:pt idx="453">
                  <c:v>3.6</c:v>
                </c:pt>
                <c:pt idx="454">
                  <c:v>2.4</c:v>
                </c:pt>
                <c:pt idx="455">
                  <c:v>3.5</c:v>
                </c:pt>
                <c:pt idx="456">
                  <c:v>3</c:v>
                </c:pt>
                <c:pt idx="457">
                  <c:v>3.6</c:v>
                </c:pt>
                <c:pt idx="458">
                  <c:v>5.3</c:v>
                </c:pt>
                <c:pt idx="459">
                  <c:v>2.7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1.8</c:v>
                </c:pt>
                <c:pt idx="467">
                  <c:v>3</c:v>
                </c:pt>
                <c:pt idx="468">
                  <c:v>2.4</c:v>
                </c:pt>
                <c:pt idx="469">
                  <c:v>1.6</c:v>
                </c:pt>
                <c:pt idx="470">
                  <c:v>3.6</c:v>
                </c:pt>
                <c:pt idx="471">
                  <c:v>3.7</c:v>
                </c:pt>
                <c:pt idx="472">
                  <c:v>3</c:v>
                </c:pt>
                <c:pt idx="473">
                  <c:v>5.4</c:v>
                </c:pt>
                <c:pt idx="474">
                  <c:v>3.2</c:v>
                </c:pt>
                <c:pt idx="475">
                  <c:v>5.7</c:v>
                </c:pt>
                <c:pt idx="476">
                  <c:v>6.2</c:v>
                </c:pt>
                <c:pt idx="477">
                  <c:v>3.7</c:v>
                </c:pt>
                <c:pt idx="478">
                  <c:v>2</c:v>
                </c:pt>
                <c:pt idx="479">
                  <c:v>4.5999999999999996</c:v>
                </c:pt>
                <c:pt idx="480">
                  <c:v>1.6</c:v>
                </c:pt>
                <c:pt idx="481">
                  <c:v>4</c:v>
                </c:pt>
                <c:pt idx="482">
                  <c:v>4</c:v>
                </c:pt>
                <c:pt idx="483">
                  <c:v>4.7</c:v>
                </c:pt>
                <c:pt idx="484">
                  <c:v>2.4</c:v>
                </c:pt>
                <c:pt idx="485">
                  <c:v>4</c:v>
                </c:pt>
                <c:pt idx="486">
                  <c:v>3.5</c:v>
                </c:pt>
                <c:pt idx="487">
                  <c:v>3.7</c:v>
                </c:pt>
                <c:pt idx="488">
                  <c:v>1.3</c:v>
                </c:pt>
                <c:pt idx="489">
                  <c:v>4.5999999999999996</c:v>
                </c:pt>
                <c:pt idx="490">
                  <c:v>3.5</c:v>
                </c:pt>
                <c:pt idx="491">
                  <c:v>3</c:v>
                </c:pt>
                <c:pt idx="492">
                  <c:v>2.4</c:v>
                </c:pt>
                <c:pt idx="493">
                  <c:v>2.4</c:v>
                </c:pt>
                <c:pt idx="494">
                  <c:v>4.2</c:v>
                </c:pt>
                <c:pt idx="495">
                  <c:v>6.2</c:v>
                </c:pt>
                <c:pt idx="496">
                  <c:v>3.5</c:v>
                </c:pt>
                <c:pt idx="497">
                  <c:v>2.5</c:v>
                </c:pt>
                <c:pt idx="498">
                  <c:v>5.9</c:v>
                </c:pt>
                <c:pt idx="499">
                  <c:v>5.6</c:v>
                </c:pt>
                <c:pt idx="500">
                  <c:v>5.3</c:v>
                </c:pt>
                <c:pt idx="501">
                  <c:v>3.7</c:v>
                </c:pt>
                <c:pt idx="502">
                  <c:v>2.4</c:v>
                </c:pt>
                <c:pt idx="503">
                  <c:v>3</c:v>
                </c:pt>
                <c:pt idx="504">
                  <c:v>4.8</c:v>
                </c:pt>
                <c:pt idx="505">
                  <c:v>3.5</c:v>
                </c:pt>
                <c:pt idx="506">
                  <c:v>3.5</c:v>
                </c:pt>
                <c:pt idx="507">
                  <c:v>2.2000000000000002</c:v>
                </c:pt>
                <c:pt idx="508">
                  <c:v>4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2</c:v>
                </c:pt>
                <c:pt idx="513">
                  <c:v>3.7</c:v>
                </c:pt>
                <c:pt idx="514">
                  <c:v>4</c:v>
                </c:pt>
                <c:pt idx="515">
                  <c:v>4</c:v>
                </c:pt>
                <c:pt idx="516">
                  <c:v>2.7</c:v>
                </c:pt>
                <c:pt idx="517">
                  <c:v>6.5</c:v>
                </c:pt>
                <c:pt idx="518">
                  <c:v>3.5</c:v>
                </c:pt>
                <c:pt idx="519">
                  <c:v>3.7</c:v>
                </c:pt>
                <c:pt idx="520">
                  <c:v>2</c:v>
                </c:pt>
                <c:pt idx="521">
                  <c:v>2.4</c:v>
                </c:pt>
                <c:pt idx="522">
                  <c:v>3.5</c:v>
                </c:pt>
                <c:pt idx="523">
                  <c:v>3</c:v>
                </c:pt>
                <c:pt idx="524">
                  <c:v>4</c:v>
                </c:pt>
                <c:pt idx="525">
                  <c:v>1.8</c:v>
                </c:pt>
                <c:pt idx="526">
                  <c:v>3</c:v>
                </c:pt>
                <c:pt idx="527">
                  <c:v>2.4</c:v>
                </c:pt>
                <c:pt idx="528">
                  <c:v>1.6</c:v>
                </c:pt>
                <c:pt idx="529">
                  <c:v>2.7</c:v>
                </c:pt>
                <c:pt idx="530">
                  <c:v>3</c:v>
                </c:pt>
                <c:pt idx="531">
                  <c:v>3.7</c:v>
                </c:pt>
                <c:pt idx="532">
                  <c:v>1.6</c:v>
                </c:pt>
                <c:pt idx="533">
                  <c:v>3.5</c:v>
                </c:pt>
                <c:pt idx="534">
                  <c:v>2</c:v>
                </c:pt>
                <c:pt idx="535">
                  <c:v>3.8</c:v>
                </c:pt>
                <c:pt idx="536">
                  <c:v>3.7</c:v>
                </c:pt>
                <c:pt idx="537">
                  <c:v>2</c:v>
                </c:pt>
                <c:pt idx="538">
                  <c:v>2</c:v>
                </c:pt>
                <c:pt idx="539">
                  <c:v>3.5</c:v>
                </c:pt>
                <c:pt idx="540">
                  <c:v>5.5</c:v>
                </c:pt>
                <c:pt idx="541">
                  <c:v>2.5</c:v>
                </c:pt>
                <c:pt idx="542">
                  <c:v>3</c:v>
                </c:pt>
                <c:pt idx="543">
                  <c:v>4.8</c:v>
                </c:pt>
                <c:pt idx="544">
                  <c:v>3.5</c:v>
                </c:pt>
                <c:pt idx="545">
                  <c:v>3.7</c:v>
                </c:pt>
                <c:pt idx="546">
                  <c:v>3.5</c:v>
                </c:pt>
                <c:pt idx="547">
                  <c:v>3</c:v>
                </c:pt>
                <c:pt idx="548">
                  <c:v>2.4</c:v>
                </c:pt>
                <c:pt idx="549">
                  <c:v>6.3</c:v>
                </c:pt>
                <c:pt idx="550">
                  <c:v>4.4000000000000004</c:v>
                </c:pt>
                <c:pt idx="551">
                  <c:v>4.3</c:v>
                </c:pt>
                <c:pt idx="552">
                  <c:v>5.3</c:v>
                </c:pt>
                <c:pt idx="553">
                  <c:v>3.5</c:v>
                </c:pt>
                <c:pt idx="554">
                  <c:v>5.9</c:v>
                </c:pt>
                <c:pt idx="555">
                  <c:v>2.4</c:v>
                </c:pt>
                <c:pt idx="556">
                  <c:v>2.5</c:v>
                </c:pt>
                <c:pt idx="557">
                  <c:v>4.3</c:v>
                </c:pt>
                <c:pt idx="558">
                  <c:v>2.4</c:v>
                </c:pt>
                <c:pt idx="559">
                  <c:v>2.4</c:v>
                </c:pt>
                <c:pt idx="560">
                  <c:v>1.8</c:v>
                </c:pt>
                <c:pt idx="561">
                  <c:v>2</c:v>
                </c:pt>
                <c:pt idx="562">
                  <c:v>3.8</c:v>
                </c:pt>
                <c:pt idx="563">
                  <c:v>5.3</c:v>
                </c:pt>
                <c:pt idx="564">
                  <c:v>2</c:v>
                </c:pt>
                <c:pt idx="565">
                  <c:v>2.4</c:v>
                </c:pt>
                <c:pt idx="566">
                  <c:v>1.6</c:v>
                </c:pt>
                <c:pt idx="567">
                  <c:v>3</c:v>
                </c:pt>
                <c:pt idx="568">
                  <c:v>4.3</c:v>
                </c:pt>
                <c:pt idx="569">
                  <c:v>3.6</c:v>
                </c:pt>
                <c:pt idx="570">
                  <c:v>1.8</c:v>
                </c:pt>
                <c:pt idx="571">
                  <c:v>2</c:v>
                </c:pt>
                <c:pt idx="572">
                  <c:v>3.5</c:v>
                </c:pt>
                <c:pt idx="573">
                  <c:v>2.4</c:v>
                </c:pt>
                <c:pt idx="574">
                  <c:v>6.2</c:v>
                </c:pt>
                <c:pt idx="575">
                  <c:v>3</c:v>
                </c:pt>
                <c:pt idx="576">
                  <c:v>3.6</c:v>
                </c:pt>
                <c:pt idx="577">
                  <c:v>4.5</c:v>
                </c:pt>
                <c:pt idx="578">
                  <c:v>2.5</c:v>
                </c:pt>
                <c:pt idx="579">
                  <c:v>3.5</c:v>
                </c:pt>
                <c:pt idx="580">
                  <c:v>3.8</c:v>
                </c:pt>
                <c:pt idx="581">
                  <c:v>4</c:v>
                </c:pt>
                <c:pt idx="582">
                  <c:v>3.7</c:v>
                </c:pt>
                <c:pt idx="583">
                  <c:v>4.2</c:v>
                </c:pt>
                <c:pt idx="584">
                  <c:v>3.6</c:v>
                </c:pt>
                <c:pt idx="585">
                  <c:v>3.6</c:v>
                </c:pt>
                <c:pt idx="586">
                  <c:v>3.7</c:v>
                </c:pt>
                <c:pt idx="587">
                  <c:v>2</c:v>
                </c:pt>
                <c:pt idx="588">
                  <c:v>3.2</c:v>
                </c:pt>
                <c:pt idx="589">
                  <c:v>3</c:v>
                </c:pt>
                <c:pt idx="590">
                  <c:v>3.7</c:v>
                </c:pt>
                <c:pt idx="591">
                  <c:v>3.7</c:v>
                </c:pt>
                <c:pt idx="592">
                  <c:v>5.7</c:v>
                </c:pt>
                <c:pt idx="593">
                  <c:v>3.5</c:v>
                </c:pt>
                <c:pt idx="594">
                  <c:v>4.2</c:v>
                </c:pt>
                <c:pt idx="595">
                  <c:v>2.7</c:v>
                </c:pt>
                <c:pt idx="596">
                  <c:v>2.4</c:v>
                </c:pt>
                <c:pt idx="597">
                  <c:v>6</c:v>
                </c:pt>
                <c:pt idx="598">
                  <c:v>6</c:v>
                </c:pt>
                <c:pt idx="599">
                  <c:v>3.7</c:v>
                </c:pt>
                <c:pt idx="600">
                  <c:v>2</c:v>
                </c:pt>
                <c:pt idx="601">
                  <c:v>2.5</c:v>
                </c:pt>
                <c:pt idx="602">
                  <c:v>4</c:v>
                </c:pt>
                <c:pt idx="603">
                  <c:v>3.5</c:v>
                </c:pt>
                <c:pt idx="604">
                  <c:v>2</c:v>
                </c:pt>
                <c:pt idx="605">
                  <c:v>4.8</c:v>
                </c:pt>
                <c:pt idx="606">
                  <c:v>3</c:v>
                </c:pt>
                <c:pt idx="607">
                  <c:v>3</c:v>
                </c:pt>
                <c:pt idx="608">
                  <c:v>3.2</c:v>
                </c:pt>
                <c:pt idx="609">
                  <c:v>6</c:v>
                </c:pt>
                <c:pt idx="610">
                  <c:v>2.5</c:v>
                </c:pt>
                <c:pt idx="611">
                  <c:v>3.5</c:v>
                </c:pt>
                <c:pt idx="612">
                  <c:v>4.5999999999999996</c:v>
                </c:pt>
                <c:pt idx="613">
                  <c:v>3.6</c:v>
                </c:pt>
                <c:pt idx="614">
                  <c:v>6.2</c:v>
                </c:pt>
                <c:pt idx="615">
                  <c:v>3.5</c:v>
                </c:pt>
                <c:pt idx="616">
                  <c:v>6.8</c:v>
                </c:pt>
                <c:pt idx="617">
                  <c:v>3</c:v>
                </c:pt>
                <c:pt idx="618">
                  <c:v>4.2</c:v>
                </c:pt>
                <c:pt idx="619">
                  <c:v>2.4</c:v>
                </c:pt>
                <c:pt idx="620">
                  <c:v>4.5999999999999996</c:v>
                </c:pt>
                <c:pt idx="621">
                  <c:v>3.6</c:v>
                </c:pt>
                <c:pt idx="622">
                  <c:v>4.5999999999999996</c:v>
                </c:pt>
                <c:pt idx="623">
                  <c:v>3.4</c:v>
                </c:pt>
                <c:pt idx="624">
                  <c:v>2</c:v>
                </c:pt>
                <c:pt idx="625">
                  <c:v>5.3</c:v>
                </c:pt>
                <c:pt idx="626">
                  <c:v>5.3</c:v>
                </c:pt>
                <c:pt idx="627">
                  <c:v>5.2</c:v>
                </c:pt>
                <c:pt idx="628">
                  <c:v>2</c:v>
                </c:pt>
                <c:pt idx="629">
                  <c:v>4</c:v>
                </c:pt>
                <c:pt idx="630">
                  <c:v>2.4</c:v>
                </c:pt>
                <c:pt idx="631">
                  <c:v>1.8</c:v>
                </c:pt>
                <c:pt idx="632">
                  <c:v>3.5</c:v>
                </c:pt>
                <c:pt idx="633">
                  <c:v>2.5</c:v>
                </c:pt>
                <c:pt idx="634">
                  <c:v>5.3</c:v>
                </c:pt>
                <c:pt idx="635">
                  <c:v>3.7</c:v>
                </c:pt>
                <c:pt idx="636">
                  <c:v>2.5</c:v>
                </c:pt>
                <c:pt idx="637">
                  <c:v>2</c:v>
                </c:pt>
                <c:pt idx="638">
                  <c:v>3.8</c:v>
                </c:pt>
                <c:pt idx="639">
                  <c:v>2</c:v>
                </c:pt>
                <c:pt idx="640">
                  <c:v>6.1</c:v>
                </c:pt>
                <c:pt idx="641">
                  <c:v>5.5</c:v>
                </c:pt>
                <c:pt idx="642">
                  <c:v>4.7</c:v>
                </c:pt>
                <c:pt idx="643">
                  <c:v>3.6</c:v>
                </c:pt>
                <c:pt idx="644">
                  <c:v>4.5999999999999996</c:v>
                </c:pt>
                <c:pt idx="645">
                  <c:v>4.5999999999999996</c:v>
                </c:pt>
                <c:pt idx="646">
                  <c:v>2.5</c:v>
                </c:pt>
                <c:pt idx="647">
                  <c:v>2.9</c:v>
                </c:pt>
                <c:pt idx="648">
                  <c:v>2.7</c:v>
                </c:pt>
                <c:pt idx="649">
                  <c:v>4.5999999999999996</c:v>
                </c:pt>
                <c:pt idx="650">
                  <c:v>5.7</c:v>
                </c:pt>
                <c:pt idx="651">
                  <c:v>3.5</c:v>
                </c:pt>
                <c:pt idx="652">
                  <c:v>2.4</c:v>
                </c:pt>
                <c:pt idx="653">
                  <c:v>5.5</c:v>
                </c:pt>
                <c:pt idx="654">
                  <c:v>2</c:v>
                </c:pt>
                <c:pt idx="655">
                  <c:v>5.3</c:v>
                </c:pt>
                <c:pt idx="656">
                  <c:v>2.4</c:v>
                </c:pt>
                <c:pt idx="657">
                  <c:v>2</c:v>
                </c:pt>
                <c:pt idx="658">
                  <c:v>2.9</c:v>
                </c:pt>
                <c:pt idx="659">
                  <c:v>2.7</c:v>
                </c:pt>
                <c:pt idx="660">
                  <c:v>5</c:v>
                </c:pt>
                <c:pt idx="661">
                  <c:v>5.3</c:v>
                </c:pt>
                <c:pt idx="662">
                  <c:v>1.6</c:v>
                </c:pt>
                <c:pt idx="663">
                  <c:v>3.5</c:v>
                </c:pt>
                <c:pt idx="664">
                  <c:v>2.4</c:v>
                </c:pt>
                <c:pt idx="665">
                  <c:v>2</c:v>
                </c:pt>
                <c:pt idx="666">
                  <c:v>3.5</c:v>
                </c:pt>
                <c:pt idx="667">
                  <c:v>2.4</c:v>
                </c:pt>
                <c:pt idx="668">
                  <c:v>5.7</c:v>
                </c:pt>
                <c:pt idx="669">
                  <c:v>3.8</c:v>
                </c:pt>
                <c:pt idx="670">
                  <c:v>4.5999999999999996</c:v>
                </c:pt>
                <c:pt idx="671">
                  <c:v>3</c:v>
                </c:pt>
                <c:pt idx="672">
                  <c:v>6.2</c:v>
                </c:pt>
                <c:pt idx="673">
                  <c:v>2</c:v>
                </c:pt>
                <c:pt idx="674">
                  <c:v>3</c:v>
                </c:pt>
                <c:pt idx="675">
                  <c:v>2.4</c:v>
                </c:pt>
                <c:pt idx="676">
                  <c:v>5.3</c:v>
                </c:pt>
                <c:pt idx="677">
                  <c:v>4</c:v>
                </c:pt>
                <c:pt idx="678">
                  <c:v>2.5</c:v>
                </c:pt>
                <c:pt idx="679">
                  <c:v>6.2</c:v>
                </c:pt>
                <c:pt idx="680">
                  <c:v>2.5</c:v>
                </c:pt>
                <c:pt idx="681">
                  <c:v>2.9</c:v>
                </c:pt>
                <c:pt idx="682">
                  <c:v>5.2</c:v>
                </c:pt>
                <c:pt idx="683">
                  <c:v>2.4</c:v>
                </c:pt>
                <c:pt idx="684">
                  <c:v>3</c:v>
                </c:pt>
                <c:pt idx="685">
                  <c:v>2.4</c:v>
                </c:pt>
                <c:pt idx="686">
                  <c:v>5.3</c:v>
                </c:pt>
                <c:pt idx="687">
                  <c:v>1.6</c:v>
                </c:pt>
                <c:pt idx="688">
                  <c:v>2.4</c:v>
                </c:pt>
                <c:pt idx="689">
                  <c:v>3</c:v>
                </c:pt>
                <c:pt idx="690">
                  <c:v>6.3</c:v>
                </c:pt>
                <c:pt idx="691">
                  <c:v>3.5</c:v>
                </c:pt>
                <c:pt idx="692">
                  <c:v>5.7</c:v>
                </c:pt>
                <c:pt idx="693">
                  <c:v>2.5</c:v>
                </c:pt>
                <c:pt idx="694">
                  <c:v>5.3</c:v>
                </c:pt>
                <c:pt idx="695">
                  <c:v>5.5</c:v>
                </c:pt>
                <c:pt idx="696">
                  <c:v>2</c:v>
                </c:pt>
                <c:pt idx="697">
                  <c:v>3.6</c:v>
                </c:pt>
                <c:pt idx="698">
                  <c:v>1.6</c:v>
                </c:pt>
                <c:pt idx="699">
                  <c:v>2.9</c:v>
                </c:pt>
                <c:pt idx="700">
                  <c:v>5.2</c:v>
                </c:pt>
                <c:pt idx="701">
                  <c:v>3.5</c:v>
                </c:pt>
                <c:pt idx="702">
                  <c:v>5</c:v>
                </c:pt>
                <c:pt idx="703">
                  <c:v>5.4</c:v>
                </c:pt>
                <c:pt idx="704">
                  <c:v>4.5999999999999996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3.5</c:v>
                </c:pt>
                <c:pt idx="710">
                  <c:v>3.5</c:v>
                </c:pt>
                <c:pt idx="711">
                  <c:v>3</c:v>
                </c:pt>
                <c:pt idx="712">
                  <c:v>3.6</c:v>
                </c:pt>
                <c:pt idx="713">
                  <c:v>1.8</c:v>
                </c:pt>
                <c:pt idx="714">
                  <c:v>4.2</c:v>
                </c:pt>
                <c:pt idx="715">
                  <c:v>3</c:v>
                </c:pt>
                <c:pt idx="716">
                  <c:v>2.4</c:v>
                </c:pt>
                <c:pt idx="717">
                  <c:v>3.8</c:v>
                </c:pt>
                <c:pt idx="718">
                  <c:v>2.4</c:v>
                </c:pt>
                <c:pt idx="719">
                  <c:v>2.9</c:v>
                </c:pt>
                <c:pt idx="720">
                  <c:v>2</c:v>
                </c:pt>
                <c:pt idx="721">
                  <c:v>3.8</c:v>
                </c:pt>
                <c:pt idx="722">
                  <c:v>3.7</c:v>
                </c:pt>
                <c:pt idx="723">
                  <c:v>5.5</c:v>
                </c:pt>
                <c:pt idx="724">
                  <c:v>5.7</c:v>
                </c:pt>
                <c:pt idx="725">
                  <c:v>3.6</c:v>
                </c:pt>
                <c:pt idx="726">
                  <c:v>2.2000000000000002</c:v>
                </c:pt>
                <c:pt idx="727">
                  <c:v>2.5</c:v>
                </c:pt>
                <c:pt idx="728">
                  <c:v>2.4</c:v>
                </c:pt>
                <c:pt idx="729">
                  <c:v>5.3</c:v>
                </c:pt>
                <c:pt idx="730">
                  <c:v>3.5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8.4</c:v>
                </c:pt>
                <c:pt idx="735">
                  <c:v>2.4</c:v>
                </c:pt>
                <c:pt idx="736">
                  <c:v>4</c:v>
                </c:pt>
                <c:pt idx="737">
                  <c:v>4.5999999999999996</c:v>
                </c:pt>
              </c:numCache>
            </c:numRef>
          </c:xVal>
          <c:yVal>
            <c:numRef>
              <c:f>'Train Set2 Set3'!$A$2:$A$739</c:f>
              <c:numCache>
                <c:formatCode>General</c:formatCode>
                <c:ptCount val="738"/>
                <c:pt idx="0">
                  <c:v>45.056600000000003</c:v>
                </c:pt>
                <c:pt idx="1">
                  <c:v>34.485500000000002</c:v>
                </c:pt>
                <c:pt idx="2">
                  <c:v>25.753499999999999</c:v>
                </c:pt>
                <c:pt idx="3">
                  <c:v>36.1</c:v>
                </c:pt>
                <c:pt idx="4">
                  <c:v>34.799999999999997</c:v>
                </c:pt>
                <c:pt idx="5">
                  <c:v>34.179600000000001</c:v>
                </c:pt>
                <c:pt idx="6">
                  <c:v>34.5</c:v>
                </c:pt>
                <c:pt idx="7">
                  <c:v>41.585799999999999</c:v>
                </c:pt>
                <c:pt idx="8">
                  <c:v>40.4</c:v>
                </c:pt>
                <c:pt idx="9">
                  <c:v>47.7</c:v>
                </c:pt>
                <c:pt idx="10">
                  <c:v>31.9</c:v>
                </c:pt>
                <c:pt idx="11">
                  <c:v>27.8</c:v>
                </c:pt>
                <c:pt idx="12">
                  <c:v>33.260300000000001</c:v>
                </c:pt>
                <c:pt idx="13">
                  <c:v>27.1846</c:v>
                </c:pt>
                <c:pt idx="14">
                  <c:v>35.883099999999999</c:v>
                </c:pt>
                <c:pt idx="15">
                  <c:v>37.709800000000001</c:v>
                </c:pt>
                <c:pt idx="16">
                  <c:v>39.9</c:v>
                </c:pt>
                <c:pt idx="17">
                  <c:v>38.700000000000003</c:v>
                </c:pt>
                <c:pt idx="18">
                  <c:v>31.9</c:v>
                </c:pt>
                <c:pt idx="19">
                  <c:v>35.5</c:v>
                </c:pt>
                <c:pt idx="20">
                  <c:v>28.2</c:v>
                </c:pt>
                <c:pt idx="21">
                  <c:v>42.214599999999997</c:v>
                </c:pt>
                <c:pt idx="22">
                  <c:v>26</c:v>
                </c:pt>
                <c:pt idx="23">
                  <c:v>46.8</c:v>
                </c:pt>
                <c:pt idx="24">
                  <c:v>34.255000000000003</c:v>
                </c:pt>
                <c:pt idx="25">
                  <c:v>34.700000000000003</c:v>
                </c:pt>
                <c:pt idx="26">
                  <c:v>30.549900000000001</c:v>
                </c:pt>
                <c:pt idx="27">
                  <c:v>41.6</c:v>
                </c:pt>
                <c:pt idx="28">
                  <c:v>40.299999999999997</c:v>
                </c:pt>
                <c:pt idx="29">
                  <c:v>47.9</c:v>
                </c:pt>
                <c:pt idx="30">
                  <c:v>46.5047</c:v>
                </c:pt>
                <c:pt idx="31">
                  <c:v>42</c:v>
                </c:pt>
                <c:pt idx="32">
                  <c:v>44.707999999999998</c:v>
                </c:pt>
                <c:pt idx="33">
                  <c:v>46.6</c:v>
                </c:pt>
                <c:pt idx="34">
                  <c:v>37.070999999999998</c:v>
                </c:pt>
                <c:pt idx="35">
                  <c:v>31.947500000000002</c:v>
                </c:pt>
                <c:pt idx="36">
                  <c:v>27.5</c:v>
                </c:pt>
                <c:pt idx="37">
                  <c:v>32.5</c:v>
                </c:pt>
                <c:pt idx="38">
                  <c:v>30.5</c:v>
                </c:pt>
                <c:pt idx="39">
                  <c:v>31.8</c:v>
                </c:pt>
                <c:pt idx="40">
                  <c:v>33</c:v>
                </c:pt>
                <c:pt idx="41">
                  <c:v>51.1</c:v>
                </c:pt>
                <c:pt idx="42">
                  <c:v>34.9</c:v>
                </c:pt>
                <c:pt idx="43">
                  <c:v>31.3917</c:v>
                </c:pt>
                <c:pt idx="44">
                  <c:v>26.702200000000001</c:v>
                </c:pt>
                <c:pt idx="45">
                  <c:v>36</c:v>
                </c:pt>
                <c:pt idx="46">
                  <c:v>34.4</c:v>
                </c:pt>
                <c:pt idx="47">
                  <c:v>33.5</c:v>
                </c:pt>
                <c:pt idx="48">
                  <c:v>34.700000000000003</c:v>
                </c:pt>
                <c:pt idx="49">
                  <c:v>35.359400000000001</c:v>
                </c:pt>
                <c:pt idx="50">
                  <c:v>34.9</c:v>
                </c:pt>
                <c:pt idx="51">
                  <c:v>36.756300000000003</c:v>
                </c:pt>
                <c:pt idx="52">
                  <c:v>33.762799999999999</c:v>
                </c:pt>
                <c:pt idx="53">
                  <c:v>39.799999999999997</c:v>
                </c:pt>
                <c:pt idx="54">
                  <c:v>23.152100000000001</c:v>
                </c:pt>
                <c:pt idx="55">
                  <c:v>38.7896</c:v>
                </c:pt>
                <c:pt idx="56">
                  <c:v>29.0307</c:v>
                </c:pt>
                <c:pt idx="57">
                  <c:v>46.8</c:v>
                </c:pt>
                <c:pt idx="58">
                  <c:v>36.200000000000003</c:v>
                </c:pt>
                <c:pt idx="59">
                  <c:v>27.3</c:v>
                </c:pt>
                <c:pt idx="60">
                  <c:v>34.700000000000003</c:v>
                </c:pt>
                <c:pt idx="61">
                  <c:v>39.299999999999997</c:v>
                </c:pt>
                <c:pt idx="62">
                  <c:v>24.947700000000001</c:v>
                </c:pt>
                <c:pt idx="63">
                  <c:v>41.699800000000003</c:v>
                </c:pt>
                <c:pt idx="64">
                  <c:v>25.3</c:v>
                </c:pt>
                <c:pt idx="65">
                  <c:v>35.299999999999997</c:v>
                </c:pt>
                <c:pt idx="66">
                  <c:v>36.262799999999999</c:v>
                </c:pt>
                <c:pt idx="67">
                  <c:v>33.260300000000001</c:v>
                </c:pt>
                <c:pt idx="68">
                  <c:v>36</c:v>
                </c:pt>
                <c:pt idx="69">
                  <c:v>25.56</c:v>
                </c:pt>
                <c:pt idx="70">
                  <c:v>26</c:v>
                </c:pt>
                <c:pt idx="71">
                  <c:v>40.6</c:v>
                </c:pt>
                <c:pt idx="72">
                  <c:v>26.163</c:v>
                </c:pt>
                <c:pt idx="73">
                  <c:v>39.200000000000003</c:v>
                </c:pt>
                <c:pt idx="74">
                  <c:v>47.649299999999997</c:v>
                </c:pt>
                <c:pt idx="75">
                  <c:v>33.5</c:v>
                </c:pt>
                <c:pt idx="76">
                  <c:v>37.798900000000003</c:v>
                </c:pt>
                <c:pt idx="77">
                  <c:v>23.820399999999999</c:v>
                </c:pt>
                <c:pt idx="78">
                  <c:v>38.029899999999998</c:v>
                </c:pt>
                <c:pt idx="79">
                  <c:v>32.1</c:v>
                </c:pt>
                <c:pt idx="80">
                  <c:v>44.999099999999999</c:v>
                </c:pt>
                <c:pt idx="81">
                  <c:v>47.9</c:v>
                </c:pt>
                <c:pt idx="82">
                  <c:v>43</c:v>
                </c:pt>
                <c:pt idx="83">
                  <c:v>31.374700000000001</c:v>
                </c:pt>
                <c:pt idx="84">
                  <c:v>50.5</c:v>
                </c:pt>
                <c:pt idx="85">
                  <c:v>48.9</c:v>
                </c:pt>
                <c:pt idx="86">
                  <c:v>26.229500000000002</c:v>
                </c:pt>
                <c:pt idx="87">
                  <c:v>29.9849</c:v>
                </c:pt>
                <c:pt idx="88">
                  <c:v>42.6</c:v>
                </c:pt>
                <c:pt idx="89">
                  <c:v>21.4</c:v>
                </c:pt>
                <c:pt idx="90">
                  <c:v>28.4</c:v>
                </c:pt>
                <c:pt idx="91">
                  <c:v>34.270800000000001</c:v>
                </c:pt>
                <c:pt idx="92">
                  <c:v>28.993500000000001</c:v>
                </c:pt>
                <c:pt idx="93">
                  <c:v>47.649299999999997</c:v>
                </c:pt>
                <c:pt idx="94">
                  <c:v>27.4</c:v>
                </c:pt>
                <c:pt idx="95">
                  <c:v>33</c:v>
                </c:pt>
                <c:pt idx="96">
                  <c:v>40.299999999999997</c:v>
                </c:pt>
                <c:pt idx="97">
                  <c:v>30.5</c:v>
                </c:pt>
                <c:pt idx="98">
                  <c:v>35.540399999999998</c:v>
                </c:pt>
                <c:pt idx="99">
                  <c:v>28.4</c:v>
                </c:pt>
                <c:pt idx="100">
                  <c:v>41.395899999999997</c:v>
                </c:pt>
                <c:pt idx="101">
                  <c:v>28.2</c:v>
                </c:pt>
                <c:pt idx="102">
                  <c:v>20.100000000000001</c:v>
                </c:pt>
                <c:pt idx="103">
                  <c:v>38.6</c:v>
                </c:pt>
                <c:pt idx="104">
                  <c:v>37.6</c:v>
                </c:pt>
                <c:pt idx="105">
                  <c:v>24.2</c:v>
                </c:pt>
                <c:pt idx="106">
                  <c:v>37</c:v>
                </c:pt>
                <c:pt idx="107">
                  <c:v>60.1</c:v>
                </c:pt>
                <c:pt idx="108">
                  <c:v>33.299999999999997</c:v>
                </c:pt>
                <c:pt idx="109">
                  <c:v>33.6</c:v>
                </c:pt>
                <c:pt idx="110">
                  <c:v>35.161999999999999</c:v>
                </c:pt>
                <c:pt idx="111">
                  <c:v>30.6</c:v>
                </c:pt>
                <c:pt idx="112">
                  <c:v>40.200000000000003</c:v>
                </c:pt>
                <c:pt idx="113">
                  <c:v>38.299999999999997</c:v>
                </c:pt>
                <c:pt idx="114">
                  <c:v>52</c:v>
                </c:pt>
                <c:pt idx="115">
                  <c:v>34.5</c:v>
                </c:pt>
                <c:pt idx="116">
                  <c:v>24.7928</c:v>
                </c:pt>
                <c:pt idx="117">
                  <c:v>40.1</c:v>
                </c:pt>
                <c:pt idx="118">
                  <c:v>46.2622</c:v>
                </c:pt>
                <c:pt idx="119">
                  <c:v>42.457900000000002</c:v>
                </c:pt>
                <c:pt idx="120">
                  <c:v>25.7499</c:v>
                </c:pt>
                <c:pt idx="121">
                  <c:v>41.360799999999998</c:v>
                </c:pt>
                <c:pt idx="122">
                  <c:v>35.200000000000003</c:v>
                </c:pt>
                <c:pt idx="123">
                  <c:v>35.799999999999997</c:v>
                </c:pt>
                <c:pt idx="124">
                  <c:v>34.299999999999997</c:v>
                </c:pt>
                <c:pt idx="125">
                  <c:v>41.664200000000001</c:v>
                </c:pt>
                <c:pt idx="126">
                  <c:v>36.4</c:v>
                </c:pt>
                <c:pt idx="127">
                  <c:v>30.299299999999999</c:v>
                </c:pt>
                <c:pt idx="128">
                  <c:v>25.4</c:v>
                </c:pt>
                <c:pt idx="129">
                  <c:v>25.6</c:v>
                </c:pt>
                <c:pt idx="130">
                  <c:v>38.169600000000003</c:v>
                </c:pt>
                <c:pt idx="131">
                  <c:v>31.411200000000001</c:v>
                </c:pt>
                <c:pt idx="132">
                  <c:v>48.2</c:v>
                </c:pt>
                <c:pt idx="133">
                  <c:v>45.1</c:v>
                </c:pt>
                <c:pt idx="134">
                  <c:v>34.7288</c:v>
                </c:pt>
                <c:pt idx="135">
                  <c:v>40.400300000000001</c:v>
                </c:pt>
                <c:pt idx="136">
                  <c:v>48.9</c:v>
                </c:pt>
                <c:pt idx="137">
                  <c:v>32.670099999999998</c:v>
                </c:pt>
                <c:pt idx="138">
                  <c:v>31.7</c:v>
                </c:pt>
                <c:pt idx="139">
                  <c:v>42</c:v>
                </c:pt>
                <c:pt idx="140">
                  <c:v>31.5</c:v>
                </c:pt>
                <c:pt idx="141">
                  <c:v>44.6</c:v>
                </c:pt>
                <c:pt idx="142">
                  <c:v>49.3</c:v>
                </c:pt>
                <c:pt idx="143">
                  <c:v>28.7</c:v>
                </c:pt>
                <c:pt idx="144">
                  <c:v>37</c:v>
                </c:pt>
                <c:pt idx="145">
                  <c:v>39.0959</c:v>
                </c:pt>
                <c:pt idx="146">
                  <c:v>20.99</c:v>
                </c:pt>
                <c:pt idx="147">
                  <c:v>31.9</c:v>
                </c:pt>
                <c:pt idx="148">
                  <c:v>25.799900000000001</c:v>
                </c:pt>
                <c:pt idx="149">
                  <c:v>24.299600000000002</c:v>
                </c:pt>
                <c:pt idx="150">
                  <c:v>33.6</c:v>
                </c:pt>
                <c:pt idx="151">
                  <c:v>32.1</c:v>
                </c:pt>
                <c:pt idx="152">
                  <c:v>34.1</c:v>
                </c:pt>
                <c:pt idx="153">
                  <c:v>28.5</c:v>
                </c:pt>
                <c:pt idx="154">
                  <c:v>24.5</c:v>
                </c:pt>
                <c:pt idx="155">
                  <c:v>40.5</c:v>
                </c:pt>
                <c:pt idx="156">
                  <c:v>42</c:v>
                </c:pt>
                <c:pt idx="157">
                  <c:v>36.200000000000003</c:v>
                </c:pt>
                <c:pt idx="158">
                  <c:v>25.4</c:v>
                </c:pt>
                <c:pt idx="159">
                  <c:v>42.774299999999997</c:v>
                </c:pt>
                <c:pt idx="160">
                  <c:v>35.5</c:v>
                </c:pt>
                <c:pt idx="161">
                  <c:v>23.227</c:v>
                </c:pt>
                <c:pt idx="162">
                  <c:v>24.1937</c:v>
                </c:pt>
                <c:pt idx="163">
                  <c:v>33.629600000000003</c:v>
                </c:pt>
                <c:pt idx="164">
                  <c:v>40.8247</c:v>
                </c:pt>
                <c:pt idx="165">
                  <c:v>37.200000000000003</c:v>
                </c:pt>
                <c:pt idx="166">
                  <c:v>30.537500000000001</c:v>
                </c:pt>
                <c:pt idx="167">
                  <c:v>23.227</c:v>
                </c:pt>
                <c:pt idx="168">
                  <c:v>34.9</c:v>
                </c:pt>
                <c:pt idx="169">
                  <c:v>69.6404</c:v>
                </c:pt>
                <c:pt idx="170">
                  <c:v>34.200000000000003</c:v>
                </c:pt>
                <c:pt idx="171">
                  <c:v>37.5</c:v>
                </c:pt>
                <c:pt idx="172">
                  <c:v>60.1</c:v>
                </c:pt>
                <c:pt idx="173">
                  <c:v>35.465499999999999</c:v>
                </c:pt>
                <c:pt idx="174">
                  <c:v>28.4633</c:v>
                </c:pt>
                <c:pt idx="175">
                  <c:v>39.710299999999997</c:v>
                </c:pt>
                <c:pt idx="176">
                  <c:v>36.439500000000002</c:v>
                </c:pt>
                <c:pt idx="177">
                  <c:v>38.1</c:v>
                </c:pt>
                <c:pt idx="178">
                  <c:v>40.4</c:v>
                </c:pt>
                <c:pt idx="179">
                  <c:v>27.0426</c:v>
                </c:pt>
                <c:pt idx="180">
                  <c:v>44.2</c:v>
                </c:pt>
                <c:pt idx="181">
                  <c:v>34.6</c:v>
                </c:pt>
                <c:pt idx="182">
                  <c:v>38.299999999999997</c:v>
                </c:pt>
                <c:pt idx="183">
                  <c:v>25.6</c:v>
                </c:pt>
                <c:pt idx="184">
                  <c:v>30.953700000000001</c:v>
                </c:pt>
                <c:pt idx="185">
                  <c:v>44.2</c:v>
                </c:pt>
                <c:pt idx="186">
                  <c:v>29.020499999999998</c:v>
                </c:pt>
                <c:pt idx="187">
                  <c:v>29.370799999999999</c:v>
                </c:pt>
                <c:pt idx="188">
                  <c:v>35.323700000000002</c:v>
                </c:pt>
                <c:pt idx="189">
                  <c:v>31.4</c:v>
                </c:pt>
                <c:pt idx="190">
                  <c:v>34.6</c:v>
                </c:pt>
                <c:pt idx="191">
                  <c:v>38.4</c:v>
                </c:pt>
                <c:pt idx="192">
                  <c:v>32.149900000000002</c:v>
                </c:pt>
                <c:pt idx="193">
                  <c:v>35</c:v>
                </c:pt>
                <c:pt idx="194">
                  <c:v>34.285299999999999</c:v>
                </c:pt>
                <c:pt idx="195">
                  <c:v>34.875399999999999</c:v>
                </c:pt>
                <c:pt idx="196">
                  <c:v>25.7761</c:v>
                </c:pt>
                <c:pt idx="197">
                  <c:v>51.9</c:v>
                </c:pt>
                <c:pt idx="198">
                  <c:v>30.2</c:v>
                </c:pt>
                <c:pt idx="199">
                  <c:v>61.2</c:v>
                </c:pt>
                <c:pt idx="200">
                  <c:v>46.8</c:v>
                </c:pt>
                <c:pt idx="201">
                  <c:v>31.61</c:v>
                </c:pt>
                <c:pt idx="202">
                  <c:v>30.5</c:v>
                </c:pt>
                <c:pt idx="203">
                  <c:v>29.3645</c:v>
                </c:pt>
                <c:pt idx="204">
                  <c:v>31.3917</c:v>
                </c:pt>
                <c:pt idx="205">
                  <c:v>36.729900000000001</c:v>
                </c:pt>
                <c:pt idx="206">
                  <c:v>23.299900000000001</c:v>
                </c:pt>
                <c:pt idx="207">
                  <c:v>42.6</c:v>
                </c:pt>
                <c:pt idx="208">
                  <c:v>41.521000000000001</c:v>
                </c:pt>
                <c:pt idx="209">
                  <c:v>40.200000000000003</c:v>
                </c:pt>
                <c:pt idx="210">
                  <c:v>26.2</c:v>
                </c:pt>
                <c:pt idx="211">
                  <c:v>42.575000000000003</c:v>
                </c:pt>
                <c:pt idx="212">
                  <c:v>37.799999999999997</c:v>
                </c:pt>
                <c:pt idx="213">
                  <c:v>33.305199999999999</c:v>
                </c:pt>
                <c:pt idx="214">
                  <c:v>31.6</c:v>
                </c:pt>
                <c:pt idx="215">
                  <c:v>30</c:v>
                </c:pt>
                <c:pt idx="216">
                  <c:v>34.781799999999997</c:v>
                </c:pt>
                <c:pt idx="217">
                  <c:v>32.274700000000003</c:v>
                </c:pt>
                <c:pt idx="218">
                  <c:v>39.200000000000003</c:v>
                </c:pt>
                <c:pt idx="219">
                  <c:v>39.710299999999997</c:v>
                </c:pt>
                <c:pt idx="220">
                  <c:v>30</c:v>
                </c:pt>
                <c:pt idx="221">
                  <c:v>29.9</c:v>
                </c:pt>
                <c:pt idx="222">
                  <c:v>25.7761</c:v>
                </c:pt>
                <c:pt idx="223">
                  <c:v>41.5</c:v>
                </c:pt>
                <c:pt idx="224">
                  <c:v>36.410200000000003</c:v>
                </c:pt>
                <c:pt idx="225">
                  <c:v>33.200000000000003</c:v>
                </c:pt>
                <c:pt idx="226">
                  <c:v>38.6</c:v>
                </c:pt>
                <c:pt idx="227">
                  <c:v>27.2</c:v>
                </c:pt>
                <c:pt idx="228">
                  <c:v>35.429099999999998</c:v>
                </c:pt>
                <c:pt idx="229">
                  <c:v>27</c:v>
                </c:pt>
                <c:pt idx="230">
                  <c:v>31.7</c:v>
                </c:pt>
                <c:pt idx="231">
                  <c:v>30.4</c:v>
                </c:pt>
                <c:pt idx="232">
                  <c:v>36.012999999999998</c:v>
                </c:pt>
                <c:pt idx="233">
                  <c:v>41.2</c:v>
                </c:pt>
                <c:pt idx="234">
                  <c:v>39.347999999999999</c:v>
                </c:pt>
                <c:pt idx="235">
                  <c:v>31.3</c:v>
                </c:pt>
                <c:pt idx="236">
                  <c:v>26.7</c:v>
                </c:pt>
                <c:pt idx="237">
                  <c:v>28.8</c:v>
                </c:pt>
                <c:pt idx="238">
                  <c:v>33.5</c:v>
                </c:pt>
                <c:pt idx="239">
                  <c:v>40.370600000000003</c:v>
                </c:pt>
                <c:pt idx="240">
                  <c:v>37.690800000000003</c:v>
                </c:pt>
                <c:pt idx="241">
                  <c:v>29.6</c:v>
                </c:pt>
                <c:pt idx="242">
                  <c:v>25.045100000000001</c:v>
                </c:pt>
                <c:pt idx="243">
                  <c:v>34.1</c:v>
                </c:pt>
                <c:pt idx="244">
                  <c:v>23.152100000000001</c:v>
                </c:pt>
                <c:pt idx="245">
                  <c:v>36.200000000000003</c:v>
                </c:pt>
                <c:pt idx="246">
                  <c:v>30.4</c:v>
                </c:pt>
                <c:pt idx="247">
                  <c:v>34.5</c:v>
                </c:pt>
                <c:pt idx="248">
                  <c:v>35.359400000000001</c:v>
                </c:pt>
                <c:pt idx="249">
                  <c:v>38.6</c:v>
                </c:pt>
                <c:pt idx="250">
                  <c:v>32.4</c:v>
                </c:pt>
                <c:pt idx="251">
                  <c:v>25.508199999999999</c:v>
                </c:pt>
                <c:pt idx="252">
                  <c:v>27.106100000000001</c:v>
                </c:pt>
                <c:pt idx="253">
                  <c:v>25.609400000000001</c:v>
                </c:pt>
                <c:pt idx="254">
                  <c:v>44.571399999999997</c:v>
                </c:pt>
                <c:pt idx="255">
                  <c:v>35.922600000000003</c:v>
                </c:pt>
                <c:pt idx="256">
                  <c:v>47.408099999999997</c:v>
                </c:pt>
                <c:pt idx="257">
                  <c:v>33.305199999999999</c:v>
                </c:pt>
                <c:pt idx="258">
                  <c:v>37.700000000000003</c:v>
                </c:pt>
                <c:pt idx="259">
                  <c:v>36.439500000000002</c:v>
                </c:pt>
                <c:pt idx="260">
                  <c:v>27.9711</c:v>
                </c:pt>
                <c:pt idx="261">
                  <c:v>38.7896</c:v>
                </c:pt>
                <c:pt idx="262">
                  <c:v>35.6</c:v>
                </c:pt>
                <c:pt idx="263">
                  <c:v>32.910299999999999</c:v>
                </c:pt>
                <c:pt idx="264">
                  <c:v>34.151400000000002</c:v>
                </c:pt>
                <c:pt idx="265">
                  <c:v>25.229800000000001</c:v>
                </c:pt>
                <c:pt idx="266">
                  <c:v>31.7</c:v>
                </c:pt>
                <c:pt idx="267">
                  <c:v>37.962800000000001</c:v>
                </c:pt>
                <c:pt idx="268">
                  <c:v>37.118499999999997</c:v>
                </c:pt>
                <c:pt idx="269">
                  <c:v>35.161999999999999</c:v>
                </c:pt>
                <c:pt idx="270">
                  <c:v>21.4</c:v>
                </c:pt>
                <c:pt idx="271">
                  <c:v>27.3</c:v>
                </c:pt>
                <c:pt idx="272">
                  <c:v>40.832099999999997</c:v>
                </c:pt>
                <c:pt idx="273">
                  <c:v>36.700000000000003</c:v>
                </c:pt>
                <c:pt idx="274">
                  <c:v>42.9</c:v>
                </c:pt>
                <c:pt idx="275">
                  <c:v>34.998899999999999</c:v>
                </c:pt>
                <c:pt idx="276">
                  <c:v>23.574300000000001</c:v>
                </c:pt>
                <c:pt idx="277">
                  <c:v>29</c:v>
                </c:pt>
                <c:pt idx="278">
                  <c:v>26.881699999999999</c:v>
                </c:pt>
                <c:pt idx="279">
                  <c:v>37.002800000000001</c:v>
                </c:pt>
                <c:pt idx="280">
                  <c:v>34.583199999999998</c:v>
                </c:pt>
                <c:pt idx="281">
                  <c:v>43.291600000000003</c:v>
                </c:pt>
                <c:pt idx="282">
                  <c:v>29.7</c:v>
                </c:pt>
                <c:pt idx="283">
                  <c:v>39.204099999999997</c:v>
                </c:pt>
                <c:pt idx="284">
                  <c:v>38</c:v>
                </c:pt>
                <c:pt idx="285">
                  <c:v>30.5</c:v>
                </c:pt>
                <c:pt idx="286">
                  <c:v>44.736499999999999</c:v>
                </c:pt>
                <c:pt idx="287">
                  <c:v>40</c:v>
                </c:pt>
                <c:pt idx="288">
                  <c:v>42.3</c:v>
                </c:pt>
                <c:pt idx="289">
                  <c:v>38.169600000000003</c:v>
                </c:pt>
                <c:pt idx="290">
                  <c:v>34.823500000000003</c:v>
                </c:pt>
                <c:pt idx="291">
                  <c:v>33.6</c:v>
                </c:pt>
                <c:pt idx="292">
                  <c:v>35.267800000000001</c:v>
                </c:pt>
                <c:pt idx="293">
                  <c:v>36.4</c:v>
                </c:pt>
                <c:pt idx="294">
                  <c:v>40.4</c:v>
                </c:pt>
                <c:pt idx="295">
                  <c:v>37.221800000000002</c:v>
                </c:pt>
                <c:pt idx="296">
                  <c:v>37</c:v>
                </c:pt>
                <c:pt idx="297">
                  <c:v>29.799900000000001</c:v>
                </c:pt>
                <c:pt idx="298">
                  <c:v>31.496099999999998</c:v>
                </c:pt>
                <c:pt idx="299">
                  <c:v>34.1</c:v>
                </c:pt>
                <c:pt idx="300">
                  <c:v>43.104300000000002</c:v>
                </c:pt>
                <c:pt idx="301">
                  <c:v>40.887300000000003</c:v>
                </c:pt>
                <c:pt idx="302">
                  <c:v>28.1</c:v>
                </c:pt>
                <c:pt idx="303">
                  <c:v>34.049900000000001</c:v>
                </c:pt>
                <c:pt idx="304">
                  <c:v>34.700000000000003</c:v>
                </c:pt>
                <c:pt idx="305">
                  <c:v>41.707799999999999</c:v>
                </c:pt>
                <c:pt idx="306">
                  <c:v>42</c:v>
                </c:pt>
                <c:pt idx="307">
                  <c:v>23.299900000000001</c:v>
                </c:pt>
                <c:pt idx="308">
                  <c:v>38.200000000000003</c:v>
                </c:pt>
                <c:pt idx="309">
                  <c:v>24.572199999999999</c:v>
                </c:pt>
                <c:pt idx="310">
                  <c:v>35.6</c:v>
                </c:pt>
                <c:pt idx="311">
                  <c:v>34.5</c:v>
                </c:pt>
                <c:pt idx="312">
                  <c:v>26.749500000000001</c:v>
                </c:pt>
                <c:pt idx="313">
                  <c:v>23.618200000000002</c:v>
                </c:pt>
                <c:pt idx="314">
                  <c:v>17.5</c:v>
                </c:pt>
                <c:pt idx="315">
                  <c:v>26.6538</c:v>
                </c:pt>
                <c:pt idx="316">
                  <c:v>51.9</c:v>
                </c:pt>
                <c:pt idx="317">
                  <c:v>36.030700000000003</c:v>
                </c:pt>
                <c:pt idx="318">
                  <c:v>39.299999999999997</c:v>
                </c:pt>
                <c:pt idx="319">
                  <c:v>38.6</c:v>
                </c:pt>
                <c:pt idx="320">
                  <c:v>34.548200000000001</c:v>
                </c:pt>
                <c:pt idx="321">
                  <c:v>26.813700000000001</c:v>
                </c:pt>
                <c:pt idx="322">
                  <c:v>23.898299999999999</c:v>
                </c:pt>
                <c:pt idx="323">
                  <c:v>24.6</c:v>
                </c:pt>
                <c:pt idx="324">
                  <c:v>30.8</c:v>
                </c:pt>
                <c:pt idx="325">
                  <c:v>35.540399999999998</c:v>
                </c:pt>
                <c:pt idx="326">
                  <c:v>42.575000000000003</c:v>
                </c:pt>
                <c:pt idx="327">
                  <c:v>33</c:v>
                </c:pt>
                <c:pt idx="328">
                  <c:v>34.6</c:v>
                </c:pt>
                <c:pt idx="329">
                  <c:v>47.296399999999998</c:v>
                </c:pt>
                <c:pt idx="330">
                  <c:v>19.899999999999999</c:v>
                </c:pt>
                <c:pt idx="331">
                  <c:v>33.550899999999999</c:v>
                </c:pt>
                <c:pt idx="332">
                  <c:v>32.974800000000002</c:v>
                </c:pt>
                <c:pt idx="333">
                  <c:v>27.8</c:v>
                </c:pt>
                <c:pt idx="334">
                  <c:v>39.375300000000003</c:v>
                </c:pt>
                <c:pt idx="335">
                  <c:v>26.563199999999998</c:v>
                </c:pt>
                <c:pt idx="336">
                  <c:v>37.349899999999998</c:v>
                </c:pt>
                <c:pt idx="337">
                  <c:v>38.499699999999997</c:v>
                </c:pt>
                <c:pt idx="338">
                  <c:v>39</c:v>
                </c:pt>
                <c:pt idx="339">
                  <c:v>41.360799999999998</c:v>
                </c:pt>
                <c:pt idx="340">
                  <c:v>27</c:v>
                </c:pt>
                <c:pt idx="341">
                  <c:v>34.270800000000001</c:v>
                </c:pt>
                <c:pt idx="342">
                  <c:v>51.9</c:v>
                </c:pt>
                <c:pt idx="343">
                  <c:v>28.0212</c:v>
                </c:pt>
                <c:pt idx="344">
                  <c:v>46.9</c:v>
                </c:pt>
                <c:pt idx="345">
                  <c:v>36.934699999999999</c:v>
                </c:pt>
                <c:pt idx="346">
                  <c:v>41.2</c:v>
                </c:pt>
                <c:pt idx="347">
                  <c:v>50</c:v>
                </c:pt>
                <c:pt idx="348">
                  <c:v>43.5</c:v>
                </c:pt>
                <c:pt idx="349">
                  <c:v>39.200000000000003</c:v>
                </c:pt>
                <c:pt idx="350">
                  <c:v>46.8</c:v>
                </c:pt>
                <c:pt idx="351">
                  <c:v>46.5</c:v>
                </c:pt>
                <c:pt idx="352">
                  <c:v>33.200000000000003</c:v>
                </c:pt>
                <c:pt idx="353">
                  <c:v>37.690800000000003</c:v>
                </c:pt>
                <c:pt idx="354">
                  <c:v>26.620799999999999</c:v>
                </c:pt>
                <c:pt idx="355">
                  <c:v>42.3461</c:v>
                </c:pt>
                <c:pt idx="356">
                  <c:v>48.6</c:v>
                </c:pt>
                <c:pt idx="357">
                  <c:v>32.8232</c:v>
                </c:pt>
                <c:pt idx="358">
                  <c:v>30.347000000000001</c:v>
                </c:pt>
                <c:pt idx="359">
                  <c:v>42.399099999999997</c:v>
                </c:pt>
                <c:pt idx="360">
                  <c:v>29.789200000000001</c:v>
                </c:pt>
                <c:pt idx="361">
                  <c:v>36.4</c:v>
                </c:pt>
                <c:pt idx="362">
                  <c:v>23.061</c:v>
                </c:pt>
                <c:pt idx="363">
                  <c:v>33.1</c:v>
                </c:pt>
                <c:pt idx="364">
                  <c:v>36.200000000000003</c:v>
                </c:pt>
                <c:pt idx="365">
                  <c:v>39.571399999999997</c:v>
                </c:pt>
                <c:pt idx="366">
                  <c:v>23.2</c:v>
                </c:pt>
                <c:pt idx="367">
                  <c:v>38.957500000000003</c:v>
                </c:pt>
                <c:pt idx="368">
                  <c:v>35.540399999999998</c:v>
                </c:pt>
                <c:pt idx="369">
                  <c:v>27.9711</c:v>
                </c:pt>
                <c:pt idx="370">
                  <c:v>26.6</c:v>
                </c:pt>
                <c:pt idx="371">
                  <c:v>27.805499999999999</c:v>
                </c:pt>
                <c:pt idx="372">
                  <c:v>37.076900000000002</c:v>
                </c:pt>
                <c:pt idx="373">
                  <c:v>57.8</c:v>
                </c:pt>
                <c:pt idx="374">
                  <c:v>35.5</c:v>
                </c:pt>
                <c:pt idx="375">
                  <c:v>31.8</c:v>
                </c:pt>
                <c:pt idx="376">
                  <c:v>29.7559</c:v>
                </c:pt>
                <c:pt idx="377">
                  <c:v>30.299900000000001</c:v>
                </c:pt>
                <c:pt idx="378">
                  <c:v>36.030700000000003</c:v>
                </c:pt>
                <c:pt idx="379">
                  <c:v>32.299999999999997</c:v>
                </c:pt>
                <c:pt idx="380">
                  <c:v>46.8</c:v>
                </c:pt>
                <c:pt idx="381">
                  <c:v>29.6</c:v>
                </c:pt>
                <c:pt idx="382">
                  <c:v>39.726700000000001</c:v>
                </c:pt>
                <c:pt idx="383">
                  <c:v>39.347999999999999</c:v>
                </c:pt>
                <c:pt idx="384">
                  <c:v>26.9</c:v>
                </c:pt>
                <c:pt idx="385">
                  <c:v>47.5</c:v>
                </c:pt>
                <c:pt idx="386">
                  <c:v>37.9</c:v>
                </c:pt>
                <c:pt idx="387">
                  <c:v>37.1</c:v>
                </c:pt>
                <c:pt idx="388">
                  <c:v>38.719299999999997</c:v>
                </c:pt>
                <c:pt idx="389">
                  <c:v>31.9</c:v>
                </c:pt>
                <c:pt idx="390">
                  <c:v>45.3</c:v>
                </c:pt>
                <c:pt idx="391">
                  <c:v>41.315600000000003</c:v>
                </c:pt>
                <c:pt idx="392">
                  <c:v>44.8</c:v>
                </c:pt>
                <c:pt idx="393">
                  <c:v>38</c:v>
                </c:pt>
                <c:pt idx="394">
                  <c:v>32.910299999999999</c:v>
                </c:pt>
                <c:pt idx="395">
                  <c:v>37.070999999999998</c:v>
                </c:pt>
                <c:pt idx="396">
                  <c:v>34.5</c:v>
                </c:pt>
                <c:pt idx="397">
                  <c:v>37.071100000000001</c:v>
                </c:pt>
                <c:pt idx="398">
                  <c:v>30.537500000000001</c:v>
                </c:pt>
                <c:pt idx="399">
                  <c:v>44.2</c:v>
                </c:pt>
                <c:pt idx="400">
                  <c:v>34.799999999999997</c:v>
                </c:pt>
                <c:pt idx="401">
                  <c:v>34.1</c:v>
                </c:pt>
                <c:pt idx="402">
                  <c:v>35</c:v>
                </c:pt>
                <c:pt idx="403">
                  <c:v>35.708100000000002</c:v>
                </c:pt>
                <c:pt idx="404">
                  <c:v>40.234499999999997</c:v>
                </c:pt>
                <c:pt idx="405">
                  <c:v>42.2</c:v>
                </c:pt>
                <c:pt idx="406">
                  <c:v>34.285299999999999</c:v>
                </c:pt>
                <c:pt idx="407">
                  <c:v>23.299900000000001</c:v>
                </c:pt>
                <c:pt idx="408">
                  <c:v>44.6</c:v>
                </c:pt>
                <c:pt idx="409">
                  <c:v>36.799999999999997</c:v>
                </c:pt>
                <c:pt idx="410">
                  <c:v>40.299999999999997</c:v>
                </c:pt>
                <c:pt idx="411">
                  <c:v>24.8202</c:v>
                </c:pt>
                <c:pt idx="412">
                  <c:v>27.251100000000001</c:v>
                </c:pt>
                <c:pt idx="413">
                  <c:v>25.7761</c:v>
                </c:pt>
                <c:pt idx="414">
                  <c:v>47.4</c:v>
                </c:pt>
                <c:pt idx="415">
                  <c:v>47.512900000000002</c:v>
                </c:pt>
                <c:pt idx="416">
                  <c:v>28.4</c:v>
                </c:pt>
                <c:pt idx="417">
                  <c:v>34.9</c:v>
                </c:pt>
                <c:pt idx="418">
                  <c:v>37.057400000000001</c:v>
                </c:pt>
                <c:pt idx="419">
                  <c:v>40.6</c:v>
                </c:pt>
                <c:pt idx="420">
                  <c:v>40.6</c:v>
                </c:pt>
                <c:pt idx="421">
                  <c:v>29.743099999999998</c:v>
                </c:pt>
                <c:pt idx="422">
                  <c:v>28.3</c:v>
                </c:pt>
                <c:pt idx="423">
                  <c:v>35.200000000000003</c:v>
                </c:pt>
                <c:pt idx="424">
                  <c:v>38.6</c:v>
                </c:pt>
                <c:pt idx="425">
                  <c:v>42.3947</c:v>
                </c:pt>
                <c:pt idx="426">
                  <c:v>23.1</c:v>
                </c:pt>
                <c:pt idx="427">
                  <c:v>29.14</c:v>
                </c:pt>
                <c:pt idx="428">
                  <c:v>39.7256</c:v>
                </c:pt>
                <c:pt idx="429">
                  <c:v>40.997799999999998</c:v>
                </c:pt>
                <c:pt idx="430">
                  <c:v>21.006</c:v>
                </c:pt>
                <c:pt idx="431">
                  <c:v>35.241799999999998</c:v>
                </c:pt>
                <c:pt idx="432">
                  <c:v>24.9815</c:v>
                </c:pt>
                <c:pt idx="433">
                  <c:v>39.200000000000003</c:v>
                </c:pt>
                <c:pt idx="434">
                  <c:v>34.349299999999999</c:v>
                </c:pt>
                <c:pt idx="435">
                  <c:v>23.2715</c:v>
                </c:pt>
                <c:pt idx="436">
                  <c:v>38.870199999999997</c:v>
                </c:pt>
                <c:pt idx="437">
                  <c:v>34.255000000000003</c:v>
                </c:pt>
                <c:pt idx="438">
                  <c:v>37.491100000000003</c:v>
                </c:pt>
                <c:pt idx="439">
                  <c:v>51.655500000000004</c:v>
                </c:pt>
                <c:pt idx="440">
                  <c:v>31.846699999999998</c:v>
                </c:pt>
                <c:pt idx="441">
                  <c:v>44.4</c:v>
                </c:pt>
                <c:pt idx="442">
                  <c:v>36.556399999999996</c:v>
                </c:pt>
                <c:pt idx="443">
                  <c:v>38.299999999999997</c:v>
                </c:pt>
                <c:pt idx="444">
                  <c:v>38.7896</c:v>
                </c:pt>
                <c:pt idx="445">
                  <c:v>37.490200000000002</c:v>
                </c:pt>
                <c:pt idx="446">
                  <c:v>36.200000000000003</c:v>
                </c:pt>
                <c:pt idx="447">
                  <c:v>27.9</c:v>
                </c:pt>
                <c:pt idx="448">
                  <c:v>25.802600000000002</c:v>
                </c:pt>
                <c:pt idx="449">
                  <c:v>24.2</c:v>
                </c:pt>
                <c:pt idx="450">
                  <c:v>27.2408</c:v>
                </c:pt>
                <c:pt idx="451">
                  <c:v>32.756799999999998</c:v>
                </c:pt>
                <c:pt idx="452">
                  <c:v>26</c:v>
                </c:pt>
                <c:pt idx="453">
                  <c:v>40</c:v>
                </c:pt>
                <c:pt idx="454">
                  <c:v>33.6</c:v>
                </c:pt>
                <c:pt idx="455">
                  <c:v>41.2</c:v>
                </c:pt>
                <c:pt idx="456">
                  <c:v>35</c:v>
                </c:pt>
                <c:pt idx="457">
                  <c:v>29.5</c:v>
                </c:pt>
                <c:pt idx="458">
                  <c:v>24.299900000000001</c:v>
                </c:pt>
                <c:pt idx="459">
                  <c:v>35.700000000000003</c:v>
                </c:pt>
                <c:pt idx="460">
                  <c:v>41.566099999999999</c:v>
                </c:pt>
                <c:pt idx="461">
                  <c:v>33.6</c:v>
                </c:pt>
                <c:pt idx="462">
                  <c:v>37.6</c:v>
                </c:pt>
                <c:pt idx="463">
                  <c:v>30.299900000000001</c:v>
                </c:pt>
                <c:pt idx="464">
                  <c:v>28.4</c:v>
                </c:pt>
                <c:pt idx="465">
                  <c:v>27.8</c:v>
                </c:pt>
                <c:pt idx="466">
                  <c:v>43.628999999999998</c:v>
                </c:pt>
                <c:pt idx="467">
                  <c:v>35.708100000000002</c:v>
                </c:pt>
                <c:pt idx="468">
                  <c:v>34.251300000000001</c:v>
                </c:pt>
                <c:pt idx="469">
                  <c:v>50.4</c:v>
                </c:pt>
                <c:pt idx="470">
                  <c:v>40</c:v>
                </c:pt>
                <c:pt idx="471">
                  <c:v>30.9</c:v>
                </c:pt>
                <c:pt idx="472">
                  <c:v>33</c:v>
                </c:pt>
                <c:pt idx="473">
                  <c:v>27</c:v>
                </c:pt>
                <c:pt idx="474">
                  <c:v>38.9</c:v>
                </c:pt>
                <c:pt idx="475">
                  <c:v>23.431799999999999</c:v>
                </c:pt>
                <c:pt idx="476">
                  <c:v>26</c:v>
                </c:pt>
                <c:pt idx="477">
                  <c:v>25.1</c:v>
                </c:pt>
                <c:pt idx="478">
                  <c:v>33.4</c:v>
                </c:pt>
                <c:pt idx="479">
                  <c:v>34.200000000000003</c:v>
                </c:pt>
                <c:pt idx="480">
                  <c:v>44.2</c:v>
                </c:pt>
                <c:pt idx="481">
                  <c:v>26.82</c:v>
                </c:pt>
                <c:pt idx="482">
                  <c:v>27.234000000000002</c:v>
                </c:pt>
                <c:pt idx="483">
                  <c:v>26.560400000000001</c:v>
                </c:pt>
                <c:pt idx="484">
                  <c:v>41.695999999999998</c:v>
                </c:pt>
                <c:pt idx="485">
                  <c:v>27.589400000000001</c:v>
                </c:pt>
                <c:pt idx="486">
                  <c:v>40.299999999999997</c:v>
                </c:pt>
                <c:pt idx="487">
                  <c:v>29.799900000000001</c:v>
                </c:pt>
                <c:pt idx="488">
                  <c:v>65</c:v>
                </c:pt>
                <c:pt idx="489">
                  <c:v>26.548400000000001</c:v>
                </c:pt>
                <c:pt idx="490">
                  <c:v>35.5</c:v>
                </c:pt>
                <c:pt idx="491">
                  <c:v>36.1</c:v>
                </c:pt>
                <c:pt idx="492">
                  <c:v>32.276499999999999</c:v>
                </c:pt>
                <c:pt idx="493">
                  <c:v>40.279600000000002</c:v>
                </c:pt>
                <c:pt idx="494">
                  <c:v>24.183700000000002</c:v>
                </c:pt>
                <c:pt idx="495">
                  <c:v>33.799999999999997</c:v>
                </c:pt>
                <c:pt idx="496">
                  <c:v>36.087600000000002</c:v>
                </c:pt>
                <c:pt idx="497">
                  <c:v>37.070999999999998</c:v>
                </c:pt>
                <c:pt idx="498">
                  <c:v>24.6983</c:v>
                </c:pt>
                <c:pt idx="499">
                  <c:v>24.192399999999999</c:v>
                </c:pt>
                <c:pt idx="500">
                  <c:v>26.6</c:v>
                </c:pt>
                <c:pt idx="501">
                  <c:v>31.6</c:v>
                </c:pt>
                <c:pt idx="502">
                  <c:v>36.159599999999998</c:v>
                </c:pt>
                <c:pt idx="503">
                  <c:v>31.5</c:v>
                </c:pt>
                <c:pt idx="504">
                  <c:v>24.153400000000001</c:v>
                </c:pt>
                <c:pt idx="505">
                  <c:v>32.200000000000003</c:v>
                </c:pt>
                <c:pt idx="506">
                  <c:v>38.299999999999997</c:v>
                </c:pt>
                <c:pt idx="507">
                  <c:v>44.999099999999999</c:v>
                </c:pt>
                <c:pt idx="508">
                  <c:v>30.9375</c:v>
                </c:pt>
                <c:pt idx="509">
                  <c:v>41.566099999999999</c:v>
                </c:pt>
                <c:pt idx="510">
                  <c:v>33.299999999999997</c:v>
                </c:pt>
                <c:pt idx="511">
                  <c:v>29.9</c:v>
                </c:pt>
                <c:pt idx="512">
                  <c:v>43.1</c:v>
                </c:pt>
                <c:pt idx="513">
                  <c:v>34.730499999999999</c:v>
                </c:pt>
                <c:pt idx="514">
                  <c:v>28.4</c:v>
                </c:pt>
                <c:pt idx="515">
                  <c:v>27.3704</c:v>
                </c:pt>
                <c:pt idx="516">
                  <c:v>36.146299999999997</c:v>
                </c:pt>
                <c:pt idx="517">
                  <c:v>19.899999999999999</c:v>
                </c:pt>
                <c:pt idx="518">
                  <c:v>33.700000000000003</c:v>
                </c:pt>
                <c:pt idx="519">
                  <c:v>37.064999999999998</c:v>
                </c:pt>
                <c:pt idx="520">
                  <c:v>48.2</c:v>
                </c:pt>
                <c:pt idx="521">
                  <c:v>40.1</c:v>
                </c:pt>
                <c:pt idx="522">
                  <c:v>34.1997</c:v>
                </c:pt>
                <c:pt idx="523">
                  <c:v>34.548200000000001</c:v>
                </c:pt>
                <c:pt idx="524">
                  <c:v>29.2</c:v>
                </c:pt>
                <c:pt idx="525">
                  <c:v>44.9</c:v>
                </c:pt>
                <c:pt idx="526">
                  <c:v>35.708100000000002</c:v>
                </c:pt>
                <c:pt idx="527">
                  <c:v>48.1</c:v>
                </c:pt>
                <c:pt idx="528">
                  <c:v>48.9</c:v>
                </c:pt>
                <c:pt idx="529">
                  <c:v>40.6</c:v>
                </c:pt>
                <c:pt idx="530">
                  <c:v>35.460599999999999</c:v>
                </c:pt>
                <c:pt idx="531">
                  <c:v>31.3858</c:v>
                </c:pt>
                <c:pt idx="532">
                  <c:v>47.9</c:v>
                </c:pt>
                <c:pt idx="533">
                  <c:v>30.2</c:v>
                </c:pt>
                <c:pt idx="534">
                  <c:v>37.1</c:v>
                </c:pt>
                <c:pt idx="535">
                  <c:v>29.2986</c:v>
                </c:pt>
                <c:pt idx="536">
                  <c:v>37.064999999999998</c:v>
                </c:pt>
                <c:pt idx="537">
                  <c:v>41.521000000000001</c:v>
                </c:pt>
                <c:pt idx="538">
                  <c:v>47.327800000000003</c:v>
                </c:pt>
                <c:pt idx="539">
                  <c:v>27.8</c:v>
                </c:pt>
                <c:pt idx="540">
                  <c:v>32</c:v>
                </c:pt>
                <c:pt idx="541">
                  <c:v>34.143500000000003</c:v>
                </c:pt>
                <c:pt idx="542">
                  <c:v>35.708100000000002</c:v>
                </c:pt>
                <c:pt idx="543">
                  <c:v>26.794599999999999</c:v>
                </c:pt>
                <c:pt idx="544">
                  <c:v>37.6</c:v>
                </c:pt>
                <c:pt idx="545">
                  <c:v>36.9</c:v>
                </c:pt>
                <c:pt idx="546">
                  <c:v>37.4</c:v>
                </c:pt>
                <c:pt idx="547">
                  <c:v>33.1</c:v>
                </c:pt>
                <c:pt idx="548">
                  <c:v>43.3</c:v>
                </c:pt>
                <c:pt idx="549">
                  <c:v>26.6722</c:v>
                </c:pt>
                <c:pt idx="550">
                  <c:v>27.7</c:v>
                </c:pt>
                <c:pt idx="551">
                  <c:v>27.6</c:v>
                </c:pt>
                <c:pt idx="552">
                  <c:v>23.299900000000001</c:v>
                </c:pt>
                <c:pt idx="553">
                  <c:v>28.668299999999999</c:v>
                </c:pt>
                <c:pt idx="554">
                  <c:v>22.925799999999999</c:v>
                </c:pt>
                <c:pt idx="555">
                  <c:v>35.810299999999998</c:v>
                </c:pt>
                <c:pt idx="556">
                  <c:v>43.8</c:v>
                </c:pt>
                <c:pt idx="557">
                  <c:v>24.1937</c:v>
                </c:pt>
                <c:pt idx="558">
                  <c:v>46.8</c:v>
                </c:pt>
                <c:pt idx="559">
                  <c:v>42.8</c:v>
                </c:pt>
                <c:pt idx="560">
                  <c:v>51.191499999999998</c:v>
                </c:pt>
                <c:pt idx="561">
                  <c:v>40</c:v>
                </c:pt>
                <c:pt idx="562">
                  <c:v>28.5532</c:v>
                </c:pt>
                <c:pt idx="563">
                  <c:v>22.9</c:v>
                </c:pt>
                <c:pt idx="564">
                  <c:v>43.541400000000003</c:v>
                </c:pt>
                <c:pt idx="565">
                  <c:v>31.3</c:v>
                </c:pt>
                <c:pt idx="566">
                  <c:v>50.820500000000003</c:v>
                </c:pt>
                <c:pt idx="567">
                  <c:v>35.460599999999999</c:v>
                </c:pt>
                <c:pt idx="568">
                  <c:v>26.1157</c:v>
                </c:pt>
                <c:pt idx="569">
                  <c:v>27.581099999999999</c:v>
                </c:pt>
                <c:pt idx="570">
                  <c:v>41.798999999999999</c:v>
                </c:pt>
                <c:pt idx="571">
                  <c:v>50.9</c:v>
                </c:pt>
                <c:pt idx="572">
                  <c:v>33.793700000000001</c:v>
                </c:pt>
                <c:pt idx="573">
                  <c:v>34.283099999999997</c:v>
                </c:pt>
                <c:pt idx="574">
                  <c:v>26.1</c:v>
                </c:pt>
                <c:pt idx="575">
                  <c:v>36.1</c:v>
                </c:pt>
                <c:pt idx="576">
                  <c:v>35.1</c:v>
                </c:pt>
                <c:pt idx="577">
                  <c:v>24.349900000000002</c:v>
                </c:pt>
                <c:pt idx="578">
                  <c:v>42.908000000000001</c:v>
                </c:pt>
                <c:pt idx="579">
                  <c:v>35.349400000000003</c:v>
                </c:pt>
                <c:pt idx="580">
                  <c:v>27.372</c:v>
                </c:pt>
                <c:pt idx="581">
                  <c:v>28.918199999999999</c:v>
                </c:pt>
                <c:pt idx="582">
                  <c:v>30.5</c:v>
                </c:pt>
                <c:pt idx="583">
                  <c:v>31</c:v>
                </c:pt>
                <c:pt idx="584">
                  <c:v>37.200000000000003</c:v>
                </c:pt>
                <c:pt idx="585">
                  <c:v>35.242699999999999</c:v>
                </c:pt>
                <c:pt idx="586">
                  <c:v>28.8</c:v>
                </c:pt>
                <c:pt idx="587">
                  <c:v>38</c:v>
                </c:pt>
                <c:pt idx="588">
                  <c:v>30.492599999999999</c:v>
                </c:pt>
                <c:pt idx="589">
                  <c:v>39.710299999999997</c:v>
                </c:pt>
                <c:pt idx="590">
                  <c:v>29.799900000000001</c:v>
                </c:pt>
                <c:pt idx="591">
                  <c:v>34.9</c:v>
                </c:pt>
                <c:pt idx="592">
                  <c:v>27.1</c:v>
                </c:pt>
                <c:pt idx="593">
                  <c:v>32.200000000000003</c:v>
                </c:pt>
                <c:pt idx="594">
                  <c:v>29.3</c:v>
                </c:pt>
                <c:pt idx="595">
                  <c:v>38.700000000000003</c:v>
                </c:pt>
                <c:pt idx="596">
                  <c:v>46.9</c:v>
                </c:pt>
                <c:pt idx="597">
                  <c:v>30.299900000000001</c:v>
                </c:pt>
                <c:pt idx="598">
                  <c:v>30.299900000000001</c:v>
                </c:pt>
                <c:pt idx="599">
                  <c:v>31.8217</c:v>
                </c:pt>
                <c:pt idx="600">
                  <c:v>37.798900000000003</c:v>
                </c:pt>
                <c:pt idx="601">
                  <c:v>39.614699999999999</c:v>
                </c:pt>
                <c:pt idx="602">
                  <c:v>30.2</c:v>
                </c:pt>
                <c:pt idx="603">
                  <c:v>34.200000000000003</c:v>
                </c:pt>
                <c:pt idx="604">
                  <c:v>43.9</c:v>
                </c:pt>
                <c:pt idx="605">
                  <c:v>23.577999999999999</c:v>
                </c:pt>
                <c:pt idx="606">
                  <c:v>39.710299999999997</c:v>
                </c:pt>
                <c:pt idx="607">
                  <c:v>34.7288</c:v>
                </c:pt>
                <c:pt idx="608">
                  <c:v>30.492599999999999</c:v>
                </c:pt>
                <c:pt idx="609">
                  <c:v>24.4</c:v>
                </c:pt>
                <c:pt idx="610">
                  <c:v>40.4</c:v>
                </c:pt>
                <c:pt idx="611">
                  <c:v>30.380500000000001</c:v>
                </c:pt>
                <c:pt idx="612">
                  <c:v>24.8718</c:v>
                </c:pt>
                <c:pt idx="613">
                  <c:v>26.1066</c:v>
                </c:pt>
                <c:pt idx="614">
                  <c:v>35.200000000000003</c:v>
                </c:pt>
                <c:pt idx="615">
                  <c:v>35</c:v>
                </c:pt>
                <c:pt idx="616">
                  <c:v>21.006</c:v>
                </c:pt>
                <c:pt idx="617">
                  <c:v>34.7286</c:v>
                </c:pt>
                <c:pt idx="618">
                  <c:v>24.6</c:v>
                </c:pt>
                <c:pt idx="619">
                  <c:v>38.6</c:v>
                </c:pt>
                <c:pt idx="620">
                  <c:v>26.662199999999999</c:v>
                </c:pt>
                <c:pt idx="621">
                  <c:v>30.9</c:v>
                </c:pt>
                <c:pt idx="622">
                  <c:v>33.305199999999999</c:v>
                </c:pt>
                <c:pt idx="623">
                  <c:v>40.997799999999998</c:v>
                </c:pt>
                <c:pt idx="624">
                  <c:v>30.6</c:v>
                </c:pt>
                <c:pt idx="625">
                  <c:v>29</c:v>
                </c:pt>
                <c:pt idx="626">
                  <c:v>26.6</c:v>
                </c:pt>
                <c:pt idx="627">
                  <c:v>25.4</c:v>
                </c:pt>
                <c:pt idx="628">
                  <c:v>46.624000000000002</c:v>
                </c:pt>
                <c:pt idx="629">
                  <c:v>36.392600000000002</c:v>
                </c:pt>
                <c:pt idx="630">
                  <c:v>38.6</c:v>
                </c:pt>
                <c:pt idx="631">
                  <c:v>37.619999999999997</c:v>
                </c:pt>
                <c:pt idx="632">
                  <c:v>33.200000000000003</c:v>
                </c:pt>
                <c:pt idx="633">
                  <c:v>39.571399999999997</c:v>
                </c:pt>
                <c:pt idx="634">
                  <c:v>22.9</c:v>
                </c:pt>
                <c:pt idx="635">
                  <c:v>26.6</c:v>
                </c:pt>
                <c:pt idx="636">
                  <c:v>40.081600000000002</c:v>
                </c:pt>
                <c:pt idx="637">
                  <c:v>35.299999999999997</c:v>
                </c:pt>
                <c:pt idx="638">
                  <c:v>34.514800000000001</c:v>
                </c:pt>
                <c:pt idx="639">
                  <c:v>40.239699999999999</c:v>
                </c:pt>
                <c:pt idx="640">
                  <c:v>30.1</c:v>
                </c:pt>
                <c:pt idx="641">
                  <c:v>29.8</c:v>
                </c:pt>
                <c:pt idx="642">
                  <c:v>25.510200000000001</c:v>
                </c:pt>
                <c:pt idx="643">
                  <c:v>31.6</c:v>
                </c:pt>
                <c:pt idx="644">
                  <c:v>33.550899999999999</c:v>
                </c:pt>
                <c:pt idx="645">
                  <c:v>29</c:v>
                </c:pt>
                <c:pt idx="646">
                  <c:v>39.700000000000003</c:v>
                </c:pt>
                <c:pt idx="647">
                  <c:v>34.1</c:v>
                </c:pt>
                <c:pt idx="648">
                  <c:v>30.3</c:v>
                </c:pt>
                <c:pt idx="649">
                  <c:v>31.9</c:v>
                </c:pt>
                <c:pt idx="650">
                  <c:v>26</c:v>
                </c:pt>
                <c:pt idx="651">
                  <c:v>34.700000000000003</c:v>
                </c:pt>
                <c:pt idx="652">
                  <c:v>46.8</c:v>
                </c:pt>
                <c:pt idx="653">
                  <c:v>23.9</c:v>
                </c:pt>
                <c:pt idx="654">
                  <c:v>33.299999999999997</c:v>
                </c:pt>
                <c:pt idx="655">
                  <c:v>28.993500000000001</c:v>
                </c:pt>
                <c:pt idx="656">
                  <c:v>42.8</c:v>
                </c:pt>
                <c:pt idx="657">
                  <c:v>42.8</c:v>
                </c:pt>
                <c:pt idx="658">
                  <c:v>37.329599999999999</c:v>
                </c:pt>
                <c:pt idx="659">
                  <c:v>31.3</c:v>
                </c:pt>
                <c:pt idx="660">
                  <c:v>30.337800000000001</c:v>
                </c:pt>
                <c:pt idx="661">
                  <c:v>26.6</c:v>
                </c:pt>
                <c:pt idx="662">
                  <c:v>50.2669</c:v>
                </c:pt>
                <c:pt idx="663">
                  <c:v>33.200000000000003</c:v>
                </c:pt>
                <c:pt idx="664">
                  <c:v>44.6</c:v>
                </c:pt>
                <c:pt idx="665">
                  <c:v>41.0456</c:v>
                </c:pt>
                <c:pt idx="666">
                  <c:v>37.9499</c:v>
                </c:pt>
                <c:pt idx="667">
                  <c:v>43.5</c:v>
                </c:pt>
                <c:pt idx="668">
                  <c:v>27.1</c:v>
                </c:pt>
                <c:pt idx="669">
                  <c:v>33.164900000000003</c:v>
                </c:pt>
                <c:pt idx="670">
                  <c:v>30.299900000000001</c:v>
                </c:pt>
                <c:pt idx="671">
                  <c:v>35.708100000000002</c:v>
                </c:pt>
                <c:pt idx="672">
                  <c:v>28.4</c:v>
                </c:pt>
                <c:pt idx="673">
                  <c:v>41.2</c:v>
                </c:pt>
                <c:pt idx="674">
                  <c:v>36.154800000000002</c:v>
                </c:pt>
                <c:pt idx="675">
                  <c:v>38.200000000000003</c:v>
                </c:pt>
                <c:pt idx="676">
                  <c:v>22.761900000000001</c:v>
                </c:pt>
                <c:pt idx="677">
                  <c:v>28.6</c:v>
                </c:pt>
                <c:pt idx="678">
                  <c:v>45.672899999999998</c:v>
                </c:pt>
                <c:pt idx="679">
                  <c:v>26.299900000000001</c:v>
                </c:pt>
                <c:pt idx="680">
                  <c:v>40.200000000000003</c:v>
                </c:pt>
                <c:pt idx="681">
                  <c:v>34.299999999999997</c:v>
                </c:pt>
                <c:pt idx="682">
                  <c:v>24</c:v>
                </c:pt>
                <c:pt idx="683">
                  <c:v>38.6</c:v>
                </c:pt>
                <c:pt idx="684">
                  <c:v>34.4</c:v>
                </c:pt>
                <c:pt idx="685">
                  <c:v>43.003500000000003</c:v>
                </c:pt>
                <c:pt idx="686">
                  <c:v>29</c:v>
                </c:pt>
                <c:pt idx="687">
                  <c:v>44.571399999999997</c:v>
                </c:pt>
                <c:pt idx="688">
                  <c:v>38.6</c:v>
                </c:pt>
                <c:pt idx="689">
                  <c:v>36.798000000000002</c:v>
                </c:pt>
                <c:pt idx="690">
                  <c:v>24.7</c:v>
                </c:pt>
                <c:pt idx="691">
                  <c:v>31.708200000000001</c:v>
                </c:pt>
                <c:pt idx="692">
                  <c:v>24.5</c:v>
                </c:pt>
                <c:pt idx="693">
                  <c:v>37.799999999999997</c:v>
                </c:pt>
                <c:pt idx="694">
                  <c:v>24.299900000000001</c:v>
                </c:pt>
                <c:pt idx="695">
                  <c:v>30.8</c:v>
                </c:pt>
                <c:pt idx="696">
                  <c:v>38.512</c:v>
                </c:pt>
                <c:pt idx="697">
                  <c:v>35.6</c:v>
                </c:pt>
                <c:pt idx="698">
                  <c:v>47.7592</c:v>
                </c:pt>
                <c:pt idx="699">
                  <c:v>37.329599999999999</c:v>
                </c:pt>
                <c:pt idx="700">
                  <c:v>22.6</c:v>
                </c:pt>
                <c:pt idx="701">
                  <c:v>32.1</c:v>
                </c:pt>
                <c:pt idx="702">
                  <c:v>30.802700000000002</c:v>
                </c:pt>
                <c:pt idx="703">
                  <c:v>24.793900000000001</c:v>
                </c:pt>
                <c:pt idx="704">
                  <c:v>26.662199999999999</c:v>
                </c:pt>
                <c:pt idx="705">
                  <c:v>24.6648</c:v>
                </c:pt>
                <c:pt idx="706">
                  <c:v>29.7559</c:v>
                </c:pt>
                <c:pt idx="707">
                  <c:v>25.753499999999999</c:v>
                </c:pt>
                <c:pt idx="708">
                  <c:v>31.3</c:v>
                </c:pt>
                <c:pt idx="709">
                  <c:v>34.200000000000003</c:v>
                </c:pt>
                <c:pt idx="710">
                  <c:v>39.799999999999997</c:v>
                </c:pt>
                <c:pt idx="711">
                  <c:v>29.5</c:v>
                </c:pt>
                <c:pt idx="712">
                  <c:v>34.875399999999999</c:v>
                </c:pt>
                <c:pt idx="713">
                  <c:v>48.4</c:v>
                </c:pt>
                <c:pt idx="714">
                  <c:v>31.5002</c:v>
                </c:pt>
                <c:pt idx="715">
                  <c:v>32</c:v>
                </c:pt>
                <c:pt idx="716">
                  <c:v>40.299999999999997</c:v>
                </c:pt>
                <c:pt idx="717">
                  <c:v>29.5</c:v>
                </c:pt>
                <c:pt idx="718">
                  <c:v>36.4</c:v>
                </c:pt>
                <c:pt idx="719">
                  <c:v>34.299999999999997</c:v>
                </c:pt>
                <c:pt idx="720">
                  <c:v>37.5</c:v>
                </c:pt>
                <c:pt idx="721">
                  <c:v>38.048400000000001</c:v>
                </c:pt>
                <c:pt idx="722">
                  <c:v>25.1</c:v>
                </c:pt>
                <c:pt idx="723">
                  <c:v>23.9</c:v>
                </c:pt>
                <c:pt idx="724">
                  <c:v>24.749099999999999</c:v>
                </c:pt>
                <c:pt idx="725">
                  <c:v>32.6</c:v>
                </c:pt>
                <c:pt idx="726">
                  <c:v>42.399099999999997</c:v>
                </c:pt>
                <c:pt idx="727">
                  <c:v>31.7</c:v>
                </c:pt>
                <c:pt idx="728">
                  <c:v>41.9</c:v>
                </c:pt>
                <c:pt idx="729">
                  <c:v>29.0185</c:v>
                </c:pt>
                <c:pt idx="730">
                  <c:v>34.700000000000003</c:v>
                </c:pt>
                <c:pt idx="731">
                  <c:v>39.299999999999997</c:v>
                </c:pt>
                <c:pt idx="732">
                  <c:v>35.587699999999998</c:v>
                </c:pt>
                <c:pt idx="733">
                  <c:v>31.9</c:v>
                </c:pt>
                <c:pt idx="734">
                  <c:v>30</c:v>
                </c:pt>
                <c:pt idx="735">
                  <c:v>39.200000000000003</c:v>
                </c:pt>
                <c:pt idx="736">
                  <c:v>27.3</c:v>
                </c:pt>
                <c:pt idx="737">
                  <c:v>33.799999999999997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'Train Set2 Set3'!$B$2:$B$739</c:f>
              <c:numCache>
                <c:formatCode>General</c:formatCode>
                <c:ptCount val="738"/>
                <c:pt idx="0">
                  <c:v>2.5</c:v>
                </c:pt>
                <c:pt idx="1">
                  <c:v>4.2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2.9</c:v>
                </c:pt>
                <c:pt idx="6">
                  <c:v>5.7</c:v>
                </c:pt>
                <c:pt idx="7">
                  <c:v>2.4</c:v>
                </c:pt>
                <c:pt idx="8">
                  <c:v>2.5</c:v>
                </c:pt>
                <c:pt idx="9">
                  <c:v>2</c:v>
                </c:pt>
                <c:pt idx="10">
                  <c:v>4.5999999999999996</c:v>
                </c:pt>
                <c:pt idx="11">
                  <c:v>3.7</c:v>
                </c:pt>
                <c:pt idx="12">
                  <c:v>4.8</c:v>
                </c:pt>
                <c:pt idx="13">
                  <c:v>4</c:v>
                </c:pt>
                <c:pt idx="14">
                  <c:v>3</c:v>
                </c:pt>
                <c:pt idx="15">
                  <c:v>2.4</c:v>
                </c:pt>
                <c:pt idx="16">
                  <c:v>3.5</c:v>
                </c:pt>
                <c:pt idx="17">
                  <c:v>2.4</c:v>
                </c:pt>
                <c:pt idx="18">
                  <c:v>5.7</c:v>
                </c:pt>
                <c:pt idx="19">
                  <c:v>2.9</c:v>
                </c:pt>
                <c:pt idx="20">
                  <c:v>3.5</c:v>
                </c:pt>
                <c:pt idx="21">
                  <c:v>2.4</c:v>
                </c:pt>
                <c:pt idx="22">
                  <c:v>6.1</c:v>
                </c:pt>
                <c:pt idx="23">
                  <c:v>2.4</c:v>
                </c:pt>
                <c:pt idx="24">
                  <c:v>3.8</c:v>
                </c:pt>
                <c:pt idx="25">
                  <c:v>2</c:v>
                </c:pt>
                <c:pt idx="26">
                  <c:v>3.5</c:v>
                </c:pt>
                <c:pt idx="27">
                  <c:v>2.4</c:v>
                </c:pt>
                <c:pt idx="28">
                  <c:v>3.5</c:v>
                </c:pt>
                <c:pt idx="29">
                  <c:v>1.6</c:v>
                </c:pt>
                <c:pt idx="30">
                  <c:v>1.6</c:v>
                </c:pt>
                <c:pt idx="31">
                  <c:v>2</c:v>
                </c:pt>
                <c:pt idx="32">
                  <c:v>2</c:v>
                </c:pt>
                <c:pt idx="33">
                  <c:v>2.5</c:v>
                </c:pt>
                <c:pt idx="34">
                  <c:v>2.5</c:v>
                </c:pt>
                <c:pt idx="35">
                  <c:v>3.5</c:v>
                </c:pt>
                <c:pt idx="36">
                  <c:v>3.7</c:v>
                </c:pt>
                <c:pt idx="37">
                  <c:v>3.8</c:v>
                </c:pt>
                <c:pt idx="38">
                  <c:v>3.7</c:v>
                </c:pt>
                <c:pt idx="39">
                  <c:v>4.8</c:v>
                </c:pt>
                <c:pt idx="40">
                  <c:v>3.5</c:v>
                </c:pt>
                <c:pt idx="41">
                  <c:v>3</c:v>
                </c:pt>
                <c:pt idx="42">
                  <c:v>3.5</c:v>
                </c:pt>
                <c:pt idx="43">
                  <c:v>3</c:v>
                </c:pt>
                <c:pt idx="44">
                  <c:v>4.7</c:v>
                </c:pt>
                <c:pt idx="45">
                  <c:v>3</c:v>
                </c:pt>
                <c:pt idx="46">
                  <c:v>2.2999999999999998</c:v>
                </c:pt>
                <c:pt idx="47">
                  <c:v>3.5</c:v>
                </c:pt>
                <c:pt idx="48">
                  <c:v>2.2999999999999998</c:v>
                </c:pt>
                <c:pt idx="49">
                  <c:v>3.8</c:v>
                </c:pt>
                <c:pt idx="50">
                  <c:v>3.6</c:v>
                </c:pt>
                <c:pt idx="51">
                  <c:v>3.6</c:v>
                </c:pt>
                <c:pt idx="52">
                  <c:v>3.2</c:v>
                </c:pt>
                <c:pt idx="53">
                  <c:v>3.5</c:v>
                </c:pt>
                <c:pt idx="54">
                  <c:v>4.4000000000000004</c:v>
                </c:pt>
                <c:pt idx="55">
                  <c:v>3</c:v>
                </c:pt>
                <c:pt idx="56">
                  <c:v>3.8</c:v>
                </c:pt>
                <c:pt idx="57">
                  <c:v>2.5</c:v>
                </c:pt>
                <c:pt idx="58">
                  <c:v>2</c:v>
                </c:pt>
                <c:pt idx="59">
                  <c:v>6.6</c:v>
                </c:pt>
                <c:pt idx="60">
                  <c:v>3.5</c:v>
                </c:pt>
                <c:pt idx="61">
                  <c:v>2.4</c:v>
                </c:pt>
                <c:pt idx="62">
                  <c:v>5.6</c:v>
                </c:pt>
                <c:pt idx="63">
                  <c:v>2.4</c:v>
                </c:pt>
                <c:pt idx="64">
                  <c:v>4</c:v>
                </c:pt>
                <c:pt idx="65">
                  <c:v>2.4</c:v>
                </c:pt>
                <c:pt idx="66">
                  <c:v>2.4</c:v>
                </c:pt>
                <c:pt idx="67">
                  <c:v>4.8</c:v>
                </c:pt>
                <c:pt idx="68">
                  <c:v>3.5</c:v>
                </c:pt>
                <c:pt idx="69">
                  <c:v>4.8</c:v>
                </c:pt>
                <c:pt idx="70">
                  <c:v>5.7</c:v>
                </c:pt>
                <c:pt idx="71">
                  <c:v>2</c:v>
                </c:pt>
                <c:pt idx="72">
                  <c:v>3.8</c:v>
                </c:pt>
                <c:pt idx="73">
                  <c:v>2.4</c:v>
                </c:pt>
                <c:pt idx="74">
                  <c:v>2.5</c:v>
                </c:pt>
                <c:pt idx="75">
                  <c:v>3.5</c:v>
                </c:pt>
                <c:pt idx="76">
                  <c:v>2</c:v>
                </c:pt>
                <c:pt idx="77">
                  <c:v>5</c:v>
                </c:pt>
                <c:pt idx="78">
                  <c:v>2.5</c:v>
                </c:pt>
                <c:pt idx="79">
                  <c:v>3</c:v>
                </c:pt>
                <c:pt idx="80">
                  <c:v>2.2000000000000002</c:v>
                </c:pt>
                <c:pt idx="81">
                  <c:v>1.6</c:v>
                </c:pt>
                <c:pt idx="82">
                  <c:v>2</c:v>
                </c:pt>
                <c:pt idx="83">
                  <c:v>4.8</c:v>
                </c:pt>
                <c:pt idx="84">
                  <c:v>1.8</c:v>
                </c:pt>
                <c:pt idx="85">
                  <c:v>1.6</c:v>
                </c:pt>
                <c:pt idx="86">
                  <c:v>4.5999999999999996</c:v>
                </c:pt>
                <c:pt idx="87">
                  <c:v>3.5</c:v>
                </c:pt>
                <c:pt idx="88">
                  <c:v>2.4</c:v>
                </c:pt>
                <c:pt idx="89">
                  <c:v>5.5</c:v>
                </c:pt>
                <c:pt idx="90">
                  <c:v>6.2</c:v>
                </c:pt>
                <c:pt idx="91">
                  <c:v>3.6</c:v>
                </c:pt>
                <c:pt idx="92">
                  <c:v>5.3</c:v>
                </c:pt>
                <c:pt idx="93">
                  <c:v>2.5</c:v>
                </c:pt>
                <c:pt idx="94">
                  <c:v>6.2</c:v>
                </c:pt>
                <c:pt idx="95">
                  <c:v>3.6</c:v>
                </c:pt>
                <c:pt idx="96">
                  <c:v>2.4</c:v>
                </c:pt>
                <c:pt idx="97">
                  <c:v>6</c:v>
                </c:pt>
                <c:pt idx="98">
                  <c:v>3</c:v>
                </c:pt>
                <c:pt idx="99">
                  <c:v>4</c:v>
                </c:pt>
                <c:pt idx="100">
                  <c:v>2.4</c:v>
                </c:pt>
                <c:pt idx="101">
                  <c:v>3.8</c:v>
                </c:pt>
                <c:pt idx="102">
                  <c:v>5.5</c:v>
                </c:pt>
                <c:pt idx="103">
                  <c:v>2.4</c:v>
                </c:pt>
                <c:pt idx="104">
                  <c:v>3.5</c:v>
                </c:pt>
                <c:pt idx="105">
                  <c:v>6.7</c:v>
                </c:pt>
                <c:pt idx="106">
                  <c:v>2.5</c:v>
                </c:pt>
                <c:pt idx="107">
                  <c:v>2</c:v>
                </c:pt>
                <c:pt idx="108">
                  <c:v>3.5</c:v>
                </c:pt>
                <c:pt idx="109">
                  <c:v>3</c:v>
                </c:pt>
                <c:pt idx="110">
                  <c:v>3.7</c:v>
                </c:pt>
                <c:pt idx="111">
                  <c:v>3.5</c:v>
                </c:pt>
                <c:pt idx="112">
                  <c:v>2.5</c:v>
                </c:pt>
                <c:pt idx="113">
                  <c:v>3.8</c:v>
                </c:pt>
                <c:pt idx="114">
                  <c:v>1.6</c:v>
                </c:pt>
                <c:pt idx="115">
                  <c:v>2</c:v>
                </c:pt>
                <c:pt idx="116">
                  <c:v>5</c:v>
                </c:pt>
                <c:pt idx="117">
                  <c:v>3.3</c:v>
                </c:pt>
                <c:pt idx="118">
                  <c:v>1.5</c:v>
                </c:pt>
                <c:pt idx="119">
                  <c:v>2</c:v>
                </c:pt>
                <c:pt idx="120">
                  <c:v>4</c:v>
                </c:pt>
                <c:pt idx="121">
                  <c:v>2.9</c:v>
                </c:pt>
                <c:pt idx="122">
                  <c:v>4</c:v>
                </c:pt>
                <c:pt idx="123">
                  <c:v>6.2</c:v>
                </c:pt>
                <c:pt idx="124">
                  <c:v>2.4</c:v>
                </c:pt>
                <c:pt idx="125">
                  <c:v>2.5</c:v>
                </c:pt>
                <c:pt idx="126">
                  <c:v>3.2</c:v>
                </c:pt>
                <c:pt idx="127">
                  <c:v>2.8</c:v>
                </c:pt>
                <c:pt idx="128">
                  <c:v>5.7</c:v>
                </c:pt>
                <c:pt idx="129">
                  <c:v>4.7</c:v>
                </c:pt>
                <c:pt idx="130">
                  <c:v>3</c:v>
                </c:pt>
                <c:pt idx="131">
                  <c:v>3.7</c:v>
                </c:pt>
                <c:pt idx="132">
                  <c:v>2.4</c:v>
                </c:pt>
                <c:pt idx="133">
                  <c:v>2.4</c:v>
                </c:pt>
                <c:pt idx="134">
                  <c:v>3</c:v>
                </c:pt>
                <c:pt idx="135">
                  <c:v>2</c:v>
                </c:pt>
                <c:pt idx="136">
                  <c:v>1.6</c:v>
                </c:pt>
                <c:pt idx="137">
                  <c:v>5</c:v>
                </c:pt>
                <c:pt idx="138">
                  <c:v>5.5</c:v>
                </c:pt>
                <c:pt idx="139">
                  <c:v>2</c:v>
                </c:pt>
                <c:pt idx="140">
                  <c:v>3.5</c:v>
                </c:pt>
                <c:pt idx="141">
                  <c:v>2.4</c:v>
                </c:pt>
                <c:pt idx="142">
                  <c:v>1.5</c:v>
                </c:pt>
                <c:pt idx="143">
                  <c:v>3.5</c:v>
                </c:pt>
                <c:pt idx="144">
                  <c:v>2</c:v>
                </c:pt>
                <c:pt idx="145">
                  <c:v>3.5</c:v>
                </c:pt>
                <c:pt idx="146">
                  <c:v>5.7</c:v>
                </c:pt>
                <c:pt idx="147">
                  <c:v>4.5999999999999996</c:v>
                </c:pt>
                <c:pt idx="148">
                  <c:v>6.2</c:v>
                </c:pt>
                <c:pt idx="149">
                  <c:v>5.6</c:v>
                </c:pt>
                <c:pt idx="150">
                  <c:v>2.4</c:v>
                </c:pt>
                <c:pt idx="151">
                  <c:v>3.6</c:v>
                </c:pt>
                <c:pt idx="152">
                  <c:v>2.4</c:v>
                </c:pt>
                <c:pt idx="153">
                  <c:v>3.7</c:v>
                </c:pt>
                <c:pt idx="154">
                  <c:v>4.7</c:v>
                </c:pt>
                <c:pt idx="155">
                  <c:v>2</c:v>
                </c:pt>
                <c:pt idx="156">
                  <c:v>2</c:v>
                </c:pt>
                <c:pt idx="157">
                  <c:v>3.3</c:v>
                </c:pt>
                <c:pt idx="158">
                  <c:v>5.2</c:v>
                </c:pt>
                <c:pt idx="159">
                  <c:v>2</c:v>
                </c:pt>
                <c:pt idx="160">
                  <c:v>2.9</c:v>
                </c:pt>
                <c:pt idx="161">
                  <c:v>5</c:v>
                </c:pt>
                <c:pt idx="162">
                  <c:v>4.3</c:v>
                </c:pt>
                <c:pt idx="163">
                  <c:v>3</c:v>
                </c:pt>
                <c:pt idx="164">
                  <c:v>2.5</c:v>
                </c:pt>
                <c:pt idx="165">
                  <c:v>3.6</c:v>
                </c:pt>
                <c:pt idx="166">
                  <c:v>4.8</c:v>
                </c:pt>
                <c:pt idx="167">
                  <c:v>5</c:v>
                </c:pt>
                <c:pt idx="168">
                  <c:v>2</c:v>
                </c:pt>
                <c:pt idx="169">
                  <c:v>1.8</c:v>
                </c:pt>
                <c:pt idx="170">
                  <c:v>3.5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4.5999999999999996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5.4</c:v>
                </c:pt>
                <c:pt idx="180">
                  <c:v>2.5</c:v>
                </c:pt>
                <c:pt idx="181">
                  <c:v>3.5</c:v>
                </c:pt>
                <c:pt idx="182">
                  <c:v>3</c:v>
                </c:pt>
                <c:pt idx="183">
                  <c:v>4.7</c:v>
                </c:pt>
                <c:pt idx="184">
                  <c:v>4.4000000000000004</c:v>
                </c:pt>
                <c:pt idx="185">
                  <c:v>2.5</c:v>
                </c:pt>
                <c:pt idx="186">
                  <c:v>5.3</c:v>
                </c:pt>
                <c:pt idx="187">
                  <c:v>5.3</c:v>
                </c:pt>
                <c:pt idx="188">
                  <c:v>2.9</c:v>
                </c:pt>
                <c:pt idx="189">
                  <c:v>4</c:v>
                </c:pt>
                <c:pt idx="190">
                  <c:v>3.8</c:v>
                </c:pt>
                <c:pt idx="191">
                  <c:v>2.5</c:v>
                </c:pt>
                <c:pt idx="192">
                  <c:v>4.5999999999999996</c:v>
                </c:pt>
                <c:pt idx="193">
                  <c:v>3.5</c:v>
                </c:pt>
                <c:pt idx="194">
                  <c:v>3</c:v>
                </c:pt>
                <c:pt idx="195">
                  <c:v>3.6</c:v>
                </c:pt>
                <c:pt idx="196">
                  <c:v>4.8</c:v>
                </c:pt>
                <c:pt idx="197">
                  <c:v>2.2000000000000002</c:v>
                </c:pt>
                <c:pt idx="198">
                  <c:v>2.5</c:v>
                </c:pt>
                <c:pt idx="199">
                  <c:v>1.3</c:v>
                </c:pt>
                <c:pt idx="200">
                  <c:v>2.2000000000000002</c:v>
                </c:pt>
                <c:pt idx="201">
                  <c:v>4.5999999999999996</c:v>
                </c:pt>
                <c:pt idx="202">
                  <c:v>3.5</c:v>
                </c:pt>
                <c:pt idx="203">
                  <c:v>5.3</c:v>
                </c:pt>
                <c:pt idx="204">
                  <c:v>3</c:v>
                </c:pt>
                <c:pt idx="205">
                  <c:v>3.4</c:v>
                </c:pt>
                <c:pt idx="206">
                  <c:v>5.3</c:v>
                </c:pt>
                <c:pt idx="207">
                  <c:v>2.4</c:v>
                </c:pt>
                <c:pt idx="208">
                  <c:v>2</c:v>
                </c:pt>
                <c:pt idx="209">
                  <c:v>2.4</c:v>
                </c:pt>
                <c:pt idx="210">
                  <c:v>4</c:v>
                </c:pt>
                <c:pt idx="211">
                  <c:v>2</c:v>
                </c:pt>
                <c:pt idx="212">
                  <c:v>2.5</c:v>
                </c:pt>
                <c:pt idx="213">
                  <c:v>4.5999999999999996</c:v>
                </c:pt>
                <c:pt idx="214">
                  <c:v>3.6</c:v>
                </c:pt>
                <c:pt idx="215">
                  <c:v>4</c:v>
                </c:pt>
                <c:pt idx="216">
                  <c:v>3</c:v>
                </c:pt>
                <c:pt idx="217">
                  <c:v>3.2</c:v>
                </c:pt>
                <c:pt idx="218">
                  <c:v>2.4</c:v>
                </c:pt>
                <c:pt idx="219">
                  <c:v>3</c:v>
                </c:pt>
                <c:pt idx="220">
                  <c:v>4</c:v>
                </c:pt>
                <c:pt idx="221">
                  <c:v>4.5999999999999996</c:v>
                </c:pt>
                <c:pt idx="222">
                  <c:v>4.8</c:v>
                </c:pt>
                <c:pt idx="223">
                  <c:v>2.4</c:v>
                </c:pt>
                <c:pt idx="224">
                  <c:v>3.5</c:v>
                </c:pt>
                <c:pt idx="225">
                  <c:v>3.8</c:v>
                </c:pt>
                <c:pt idx="226">
                  <c:v>2.5</c:v>
                </c:pt>
                <c:pt idx="227">
                  <c:v>3.7</c:v>
                </c:pt>
                <c:pt idx="228">
                  <c:v>2.7</c:v>
                </c:pt>
                <c:pt idx="229">
                  <c:v>3.7</c:v>
                </c:pt>
                <c:pt idx="230">
                  <c:v>2.7</c:v>
                </c:pt>
                <c:pt idx="231">
                  <c:v>5.3</c:v>
                </c:pt>
                <c:pt idx="232">
                  <c:v>3.8</c:v>
                </c:pt>
                <c:pt idx="233">
                  <c:v>3.5</c:v>
                </c:pt>
                <c:pt idx="234">
                  <c:v>2.4</c:v>
                </c:pt>
                <c:pt idx="235">
                  <c:v>3.5</c:v>
                </c:pt>
                <c:pt idx="236">
                  <c:v>5.2</c:v>
                </c:pt>
                <c:pt idx="237">
                  <c:v>4.8</c:v>
                </c:pt>
                <c:pt idx="238">
                  <c:v>2.4</c:v>
                </c:pt>
                <c:pt idx="239">
                  <c:v>2.4</c:v>
                </c:pt>
                <c:pt idx="240">
                  <c:v>3.6</c:v>
                </c:pt>
                <c:pt idx="241">
                  <c:v>4.5</c:v>
                </c:pt>
                <c:pt idx="242">
                  <c:v>4.2</c:v>
                </c:pt>
                <c:pt idx="243">
                  <c:v>4.5999999999999996</c:v>
                </c:pt>
                <c:pt idx="244">
                  <c:v>4.4000000000000004</c:v>
                </c:pt>
                <c:pt idx="245">
                  <c:v>3.5</c:v>
                </c:pt>
                <c:pt idx="246">
                  <c:v>5.3</c:v>
                </c:pt>
                <c:pt idx="247">
                  <c:v>5.7</c:v>
                </c:pt>
                <c:pt idx="248">
                  <c:v>3.8</c:v>
                </c:pt>
                <c:pt idx="249">
                  <c:v>2.5</c:v>
                </c:pt>
                <c:pt idx="250">
                  <c:v>3.8</c:v>
                </c:pt>
                <c:pt idx="251">
                  <c:v>5</c:v>
                </c:pt>
                <c:pt idx="252">
                  <c:v>4.5999999999999996</c:v>
                </c:pt>
                <c:pt idx="253">
                  <c:v>4.7</c:v>
                </c:pt>
                <c:pt idx="254">
                  <c:v>1.6</c:v>
                </c:pt>
                <c:pt idx="255">
                  <c:v>2.5</c:v>
                </c:pt>
                <c:pt idx="256">
                  <c:v>2.4</c:v>
                </c:pt>
                <c:pt idx="257">
                  <c:v>4.5999999999999996</c:v>
                </c:pt>
                <c:pt idx="258">
                  <c:v>2.2999999999999998</c:v>
                </c:pt>
                <c:pt idx="259">
                  <c:v>3.6</c:v>
                </c:pt>
                <c:pt idx="260">
                  <c:v>4</c:v>
                </c:pt>
                <c:pt idx="261">
                  <c:v>3</c:v>
                </c:pt>
                <c:pt idx="262">
                  <c:v>3.8</c:v>
                </c:pt>
                <c:pt idx="263">
                  <c:v>2.5</c:v>
                </c:pt>
                <c:pt idx="264">
                  <c:v>2.9</c:v>
                </c:pt>
                <c:pt idx="265">
                  <c:v>4.5999999999999996</c:v>
                </c:pt>
                <c:pt idx="266">
                  <c:v>2.2999999999999998</c:v>
                </c:pt>
                <c:pt idx="267">
                  <c:v>3.5</c:v>
                </c:pt>
                <c:pt idx="268">
                  <c:v>2.8</c:v>
                </c:pt>
                <c:pt idx="269">
                  <c:v>3.7</c:v>
                </c:pt>
                <c:pt idx="270">
                  <c:v>6</c:v>
                </c:pt>
                <c:pt idx="271">
                  <c:v>3.5</c:v>
                </c:pt>
                <c:pt idx="272">
                  <c:v>2.4</c:v>
                </c:pt>
                <c:pt idx="273">
                  <c:v>2.4</c:v>
                </c:pt>
                <c:pt idx="274">
                  <c:v>2.5</c:v>
                </c:pt>
                <c:pt idx="275">
                  <c:v>3.3</c:v>
                </c:pt>
                <c:pt idx="276">
                  <c:v>5</c:v>
                </c:pt>
                <c:pt idx="277">
                  <c:v>5.5</c:v>
                </c:pt>
                <c:pt idx="278">
                  <c:v>4.2</c:v>
                </c:pt>
                <c:pt idx="279">
                  <c:v>1.8</c:v>
                </c:pt>
                <c:pt idx="280">
                  <c:v>3.7</c:v>
                </c:pt>
                <c:pt idx="281">
                  <c:v>2.4</c:v>
                </c:pt>
                <c:pt idx="282">
                  <c:v>3.2</c:v>
                </c:pt>
                <c:pt idx="283">
                  <c:v>2.4</c:v>
                </c:pt>
                <c:pt idx="284">
                  <c:v>2</c:v>
                </c:pt>
                <c:pt idx="285">
                  <c:v>6</c:v>
                </c:pt>
                <c:pt idx="286">
                  <c:v>2.5</c:v>
                </c:pt>
                <c:pt idx="287">
                  <c:v>2.4</c:v>
                </c:pt>
                <c:pt idx="288">
                  <c:v>2.4</c:v>
                </c:pt>
                <c:pt idx="289">
                  <c:v>3</c:v>
                </c:pt>
                <c:pt idx="290">
                  <c:v>3.7</c:v>
                </c:pt>
                <c:pt idx="291">
                  <c:v>2.4</c:v>
                </c:pt>
                <c:pt idx="292">
                  <c:v>3</c:v>
                </c:pt>
                <c:pt idx="293">
                  <c:v>3.5</c:v>
                </c:pt>
                <c:pt idx="294">
                  <c:v>2.5</c:v>
                </c:pt>
                <c:pt idx="295">
                  <c:v>2.4</c:v>
                </c:pt>
                <c:pt idx="296">
                  <c:v>2.4</c:v>
                </c:pt>
                <c:pt idx="297">
                  <c:v>3.7</c:v>
                </c:pt>
                <c:pt idx="298">
                  <c:v>3.5</c:v>
                </c:pt>
                <c:pt idx="299">
                  <c:v>3</c:v>
                </c:pt>
                <c:pt idx="300">
                  <c:v>2.4</c:v>
                </c:pt>
                <c:pt idx="301">
                  <c:v>2.5</c:v>
                </c:pt>
                <c:pt idx="302">
                  <c:v>3.7</c:v>
                </c:pt>
                <c:pt idx="303">
                  <c:v>4.5999999999999996</c:v>
                </c:pt>
                <c:pt idx="304">
                  <c:v>2.4</c:v>
                </c:pt>
                <c:pt idx="305">
                  <c:v>2</c:v>
                </c:pt>
                <c:pt idx="306">
                  <c:v>2</c:v>
                </c:pt>
                <c:pt idx="307">
                  <c:v>5.3</c:v>
                </c:pt>
                <c:pt idx="308">
                  <c:v>2</c:v>
                </c:pt>
                <c:pt idx="309">
                  <c:v>5</c:v>
                </c:pt>
                <c:pt idx="310">
                  <c:v>3.6</c:v>
                </c:pt>
                <c:pt idx="311">
                  <c:v>3.5</c:v>
                </c:pt>
                <c:pt idx="312">
                  <c:v>6</c:v>
                </c:pt>
                <c:pt idx="313">
                  <c:v>5</c:v>
                </c:pt>
                <c:pt idx="314">
                  <c:v>6.5</c:v>
                </c:pt>
                <c:pt idx="315">
                  <c:v>4</c:v>
                </c:pt>
                <c:pt idx="316">
                  <c:v>2.2000000000000002</c:v>
                </c:pt>
                <c:pt idx="317">
                  <c:v>2.5</c:v>
                </c:pt>
                <c:pt idx="318">
                  <c:v>2.4</c:v>
                </c:pt>
                <c:pt idx="319">
                  <c:v>2.5</c:v>
                </c:pt>
                <c:pt idx="320">
                  <c:v>3</c:v>
                </c:pt>
                <c:pt idx="321">
                  <c:v>4</c:v>
                </c:pt>
                <c:pt idx="322">
                  <c:v>5.4</c:v>
                </c:pt>
                <c:pt idx="323">
                  <c:v>5.5</c:v>
                </c:pt>
                <c:pt idx="324">
                  <c:v>4.4000000000000004</c:v>
                </c:pt>
                <c:pt idx="325">
                  <c:v>3</c:v>
                </c:pt>
                <c:pt idx="326">
                  <c:v>2</c:v>
                </c:pt>
                <c:pt idx="327">
                  <c:v>3.6</c:v>
                </c:pt>
                <c:pt idx="328">
                  <c:v>2.5</c:v>
                </c:pt>
                <c:pt idx="329">
                  <c:v>2</c:v>
                </c:pt>
                <c:pt idx="330">
                  <c:v>6.5</c:v>
                </c:pt>
                <c:pt idx="331">
                  <c:v>4.5999999999999996</c:v>
                </c:pt>
                <c:pt idx="332">
                  <c:v>3.7</c:v>
                </c:pt>
                <c:pt idx="333">
                  <c:v>4</c:v>
                </c:pt>
                <c:pt idx="334">
                  <c:v>2.5</c:v>
                </c:pt>
                <c:pt idx="335">
                  <c:v>3.8</c:v>
                </c:pt>
                <c:pt idx="336">
                  <c:v>3.5</c:v>
                </c:pt>
                <c:pt idx="337">
                  <c:v>2</c:v>
                </c:pt>
                <c:pt idx="338">
                  <c:v>2</c:v>
                </c:pt>
                <c:pt idx="339">
                  <c:v>2.9</c:v>
                </c:pt>
                <c:pt idx="340">
                  <c:v>3.7</c:v>
                </c:pt>
                <c:pt idx="341">
                  <c:v>3.6</c:v>
                </c:pt>
                <c:pt idx="342">
                  <c:v>2.2000000000000002</c:v>
                </c:pt>
                <c:pt idx="343">
                  <c:v>4.5999999999999996</c:v>
                </c:pt>
                <c:pt idx="344">
                  <c:v>2.4</c:v>
                </c:pt>
                <c:pt idx="345">
                  <c:v>3.8</c:v>
                </c:pt>
                <c:pt idx="346">
                  <c:v>3.5</c:v>
                </c:pt>
                <c:pt idx="347">
                  <c:v>1.8</c:v>
                </c:pt>
                <c:pt idx="348">
                  <c:v>2</c:v>
                </c:pt>
                <c:pt idx="349">
                  <c:v>2.5</c:v>
                </c:pt>
                <c:pt idx="350">
                  <c:v>2.2000000000000002</c:v>
                </c:pt>
                <c:pt idx="351">
                  <c:v>1.6</c:v>
                </c:pt>
                <c:pt idx="352">
                  <c:v>3</c:v>
                </c:pt>
                <c:pt idx="353">
                  <c:v>3.6</c:v>
                </c:pt>
                <c:pt idx="354">
                  <c:v>5.9</c:v>
                </c:pt>
                <c:pt idx="355">
                  <c:v>2</c:v>
                </c:pt>
                <c:pt idx="356">
                  <c:v>1.8</c:v>
                </c:pt>
                <c:pt idx="357">
                  <c:v>2.2999999999999998</c:v>
                </c:pt>
                <c:pt idx="358">
                  <c:v>3.2</c:v>
                </c:pt>
                <c:pt idx="359">
                  <c:v>2.2000000000000002</c:v>
                </c:pt>
                <c:pt idx="360">
                  <c:v>3</c:v>
                </c:pt>
                <c:pt idx="361">
                  <c:v>2.4</c:v>
                </c:pt>
                <c:pt idx="362">
                  <c:v>5.6</c:v>
                </c:pt>
                <c:pt idx="363">
                  <c:v>3</c:v>
                </c:pt>
                <c:pt idx="364">
                  <c:v>3.5</c:v>
                </c:pt>
                <c:pt idx="365">
                  <c:v>2.5</c:v>
                </c:pt>
                <c:pt idx="366">
                  <c:v>5.5</c:v>
                </c:pt>
                <c:pt idx="367">
                  <c:v>2.4</c:v>
                </c:pt>
                <c:pt idx="368">
                  <c:v>3</c:v>
                </c:pt>
                <c:pt idx="369">
                  <c:v>4</c:v>
                </c:pt>
                <c:pt idx="370">
                  <c:v>5.3</c:v>
                </c:pt>
                <c:pt idx="371">
                  <c:v>4.3</c:v>
                </c:pt>
                <c:pt idx="372">
                  <c:v>3.8</c:v>
                </c:pt>
                <c:pt idx="373">
                  <c:v>1</c:v>
                </c:pt>
                <c:pt idx="374">
                  <c:v>3.5</c:v>
                </c:pt>
                <c:pt idx="375">
                  <c:v>2.5</c:v>
                </c:pt>
                <c:pt idx="376">
                  <c:v>5</c:v>
                </c:pt>
                <c:pt idx="377">
                  <c:v>6</c:v>
                </c:pt>
                <c:pt idx="378">
                  <c:v>2.5</c:v>
                </c:pt>
                <c:pt idx="379">
                  <c:v>5.5</c:v>
                </c:pt>
                <c:pt idx="380">
                  <c:v>2.2000000000000002</c:v>
                </c:pt>
                <c:pt idx="381">
                  <c:v>3</c:v>
                </c:pt>
                <c:pt idx="382">
                  <c:v>2.5</c:v>
                </c:pt>
                <c:pt idx="383">
                  <c:v>2.4</c:v>
                </c:pt>
                <c:pt idx="384">
                  <c:v>3.8</c:v>
                </c:pt>
                <c:pt idx="385">
                  <c:v>1.8</c:v>
                </c:pt>
                <c:pt idx="386">
                  <c:v>2.5</c:v>
                </c:pt>
                <c:pt idx="387">
                  <c:v>2</c:v>
                </c:pt>
                <c:pt idx="388">
                  <c:v>3.5</c:v>
                </c:pt>
                <c:pt idx="389">
                  <c:v>5.7</c:v>
                </c:pt>
                <c:pt idx="390">
                  <c:v>2.4</c:v>
                </c:pt>
                <c:pt idx="391">
                  <c:v>2</c:v>
                </c:pt>
                <c:pt idx="392">
                  <c:v>2.4</c:v>
                </c:pt>
                <c:pt idx="393">
                  <c:v>2</c:v>
                </c:pt>
                <c:pt idx="394">
                  <c:v>2.5</c:v>
                </c:pt>
                <c:pt idx="395">
                  <c:v>2.5</c:v>
                </c:pt>
                <c:pt idx="396">
                  <c:v>3.5</c:v>
                </c:pt>
                <c:pt idx="397">
                  <c:v>2.4</c:v>
                </c:pt>
                <c:pt idx="398">
                  <c:v>4.8</c:v>
                </c:pt>
                <c:pt idx="399">
                  <c:v>1.8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2.4</c:v>
                </c:pt>
                <c:pt idx="406">
                  <c:v>3</c:v>
                </c:pt>
                <c:pt idx="407">
                  <c:v>5.3</c:v>
                </c:pt>
                <c:pt idx="408">
                  <c:v>2.4</c:v>
                </c:pt>
                <c:pt idx="409">
                  <c:v>3.5</c:v>
                </c:pt>
                <c:pt idx="410">
                  <c:v>2</c:v>
                </c:pt>
                <c:pt idx="411">
                  <c:v>6.3</c:v>
                </c:pt>
                <c:pt idx="412">
                  <c:v>5</c:v>
                </c:pt>
                <c:pt idx="413">
                  <c:v>4.8</c:v>
                </c:pt>
                <c:pt idx="414">
                  <c:v>1.5</c:v>
                </c:pt>
                <c:pt idx="415">
                  <c:v>2</c:v>
                </c:pt>
                <c:pt idx="416">
                  <c:v>6.2</c:v>
                </c:pt>
                <c:pt idx="417">
                  <c:v>3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3.2</c:v>
                </c:pt>
                <c:pt idx="422">
                  <c:v>4</c:v>
                </c:pt>
                <c:pt idx="423">
                  <c:v>4</c:v>
                </c:pt>
                <c:pt idx="424">
                  <c:v>2.5</c:v>
                </c:pt>
                <c:pt idx="425">
                  <c:v>2.4</c:v>
                </c:pt>
                <c:pt idx="426">
                  <c:v>6</c:v>
                </c:pt>
                <c:pt idx="427">
                  <c:v>4.5999999999999996</c:v>
                </c:pt>
                <c:pt idx="428">
                  <c:v>2</c:v>
                </c:pt>
                <c:pt idx="429">
                  <c:v>3.4</c:v>
                </c:pt>
                <c:pt idx="430">
                  <c:v>6.8</c:v>
                </c:pt>
                <c:pt idx="431">
                  <c:v>2.4</c:v>
                </c:pt>
                <c:pt idx="432">
                  <c:v>5.6</c:v>
                </c:pt>
                <c:pt idx="433">
                  <c:v>2.2999999999999998</c:v>
                </c:pt>
                <c:pt idx="434">
                  <c:v>6.2</c:v>
                </c:pt>
                <c:pt idx="435">
                  <c:v>6</c:v>
                </c:pt>
                <c:pt idx="436">
                  <c:v>2</c:v>
                </c:pt>
                <c:pt idx="437">
                  <c:v>3.8</c:v>
                </c:pt>
                <c:pt idx="438">
                  <c:v>2.4</c:v>
                </c:pt>
                <c:pt idx="439">
                  <c:v>1.6</c:v>
                </c:pt>
                <c:pt idx="440">
                  <c:v>3.7</c:v>
                </c:pt>
                <c:pt idx="441">
                  <c:v>2.4</c:v>
                </c:pt>
                <c:pt idx="442">
                  <c:v>3.5</c:v>
                </c:pt>
                <c:pt idx="443">
                  <c:v>3.5</c:v>
                </c:pt>
                <c:pt idx="444">
                  <c:v>3</c:v>
                </c:pt>
                <c:pt idx="445">
                  <c:v>2.4</c:v>
                </c:pt>
                <c:pt idx="446">
                  <c:v>3.2</c:v>
                </c:pt>
                <c:pt idx="447">
                  <c:v>5.3</c:v>
                </c:pt>
                <c:pt idx="448">
                  <c:v>6.2</c:v>
                </c:pt>
                <c:pt idx="449">
                  <c:v>6.7</c:v>
                </c:pt>
                <c:pt idx="450">
                  <c:v>5.9</c:v>
                </c:pt>
                <c:pt idx="451">
                  <c:v>4</c:v>
                </c:pt>
                <c:pt idx="452">
                  <c:v>6.2</c:v>
                </c:pt>
                <c:pt idx="453">
                  <c:v>3.6</c:v>
                </c:pt>
                <c:pt idx="454">
                  <c:v>2.4</c:v>
                </c:pt>
                <c:pt idx="455">
                  <c:v>3.5</c:v>
                </c:pt>
                <c:pt idx="456">
                  <c:v>3</c:v>
                </c:pt>
                <c:pt idx="457">
                  <c:v>3.6</c:v>
                </c:pt>
                <c:pt idx="458">
                  <c:v>5.3</c:v>
                </c:pt>
                <c:pt idx="459">
                  <c:v>2.7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1.8</c:v>
                </c:pt>
                <c:pt idx="467">
                  <c:v>3</c:v>
                </c:pt>
                <c:pt idx="468">
                  <c:v>2.4</c:v>
                </c:pt>
                <c:pt idx="469">
                  <c:v>1.6</c:v>
                </c:pt>
                <c:pt idx="470">
                  <c:v>3.6</c:v>
                </c:pt>
                <c:pt idx="471">
                  <c:v>3.7</c:v>
                </c:pt>
                <c:pt idx="472">
                  <c:v>3</c:v>
                </c:pt>
                <c:pt idx="473">
                  <c:v>5.4</c:v>
                </c:pt>
                <c:pt idx="474">
                  <c:v>3.2</c:v>
                </c:pt>
                <c:pt idx="475">
                  <c:v>5.7</c:v>
                </c:pt>
                <c:pt idx="476">
                  <c:v>6.2</c:v>
                </c:pt>
                <c:pt idx="477">
                  <c:v>3.7</c:v>
                </c:pt>
                <c:pt idx="478">
                  <c:v>2</c:v>
                </c:pt>
                <c:pt idx="479">
                  <c:v>4.5999999999999996</c:v>
                </c:pt>
                <c:pt idx="480">
                  <c:v>1.6</c:v>
                </c:pt>
                <c:pt idx="481">
                  <c:v>4</c:v>
                </c:pt>
                <c:pt idx="482">
                  <c:v>4</c:v>
                </c:pt>
                <c:pt idx="483">
                  <c:v>4.7</c:v>
                </c:pt>
                <c:pt idx="484">
                  <c:v>2.4</c:v>
                </c:pt>
                <c:pt idx="485">
                  <c:v>4</c:v>
                </c:pt>
                <c:pt idx="486">
                  <c:v>3.5</c:v>
                </c:pt>
                <c:pt idx="487">
                  <c:v>3.7</c:v>
                </c:pt>
                <c:pt idx="488">
                  <c:v>1.3</c:v>
                </c:pt>
                <c:pt idx="489">
                  <c:v>4.5999999999999996</c:v>
                </c:pt>
                <c:pt idx="490">
                  <c:v>3.5</c:v>
                </c:pt>
                <c:pt idx="491">
                  <c:v>3</c:v>
                </c:pt>
                <c:pt idx="492">
                  <c:v>2.4</c:v>
                </c:pt>
                <c:pt idx="493">
                  <c:v>2.4</c:v>
                </c:pt>
                <c:pt idx="494">
                  <c:v>4.2</c:v>
                </c:pt>
                <c:pt idx="495">
                  <c:v>6.2</c:v>
                </c:pt>
                <c:pt idx="496">
                  <c:v>3.5</c:v>
                </c:pt>
                <c:pt idx="497">
                  <c:v>2.5</c:v>
                </c:pt>
                <c:pt idx="498">
                  <c:v>5.9</c:v>
                </c:pt>
                <c:pt idx="499">
                  <c:v>5.6</c:v>
                </c:pt>
                <c:pt idx="500">
                  <c:v>5.3</c:v>
                </c:pt>
                <c:pt idx="501">
                  <c:v>3.7</c:v>
                </c:pt>
                <c:pt idx="502">
                  <c:v>2.4</c:v>
                </c:pt>
                <c:pt idx="503">
                  <c:v>3</c:v>
                </c:pt>
                <c:pt idx="504">
                  <c:v>4.8</c:v>
                </c:pt>
                <c:pt idx="505">
                  <c:v>3.5</c:v>
                </c:pt>
                <c:pt idx="506">
                  <c:v>3.5</c:v>
                </c:pt>
                <c:pt idx="507">
                  <c:v>2.2000000000000002</c:v>
                </c:pt>
                <c:pt idx="508">
                  <c:v>4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2</c:v>
                </c:pt>
                <c:pt idx="513">
                  <c:v>3.7</c:v>
                </c:pt>
                <c:pt idx="514">
                  <c:v>4</c:v>
                </c:pt>
                <c:pt idx="515">
                  <c:v>4</c:v>
                </c:pt>
                <c:pt idx="516">
                  <c:v>2.7</c:v>
                </c:pt>
                <c:pt idx="517">
                  <c:v>6.5</c:v>
                </c:pt>
                <c:pt idx="518">
                  <c:v>3.5</c:v>
                </c:pt>
                <c:pt idx="519">
                  <c:v>3.7</c:v>
                </c:pt>
                <c:pt idx="520">
                  <c:v>2</c:v>
                </c:pt>
                <c:pt idx="521">
                  <c:v>2.4</c:v>
                </c:pt>
                <c:pt idx="522">
                  <c:v>3.5</c:v>
                </c:pt>
                <c:pt idx="523">
                  <c:v>3</c:v>
                </c:pt>
                <c:pt idx="524">
                  <c:v>4</c:v>
                </c:pt>
                <c:pt idx="525">
                  <c:v>1.8</c:v>
                </c:pt>
                <c:pt idx="526">
                  <c:v>3</c:v>
                </c:pt>
                <c:pt idx="527">
                  <c:v>2.4</c:v>
                </c:pt>
                <c:pt idx="528">
                  <c:v>1.6</c:v>
                </c:pt>
                <c:pt idx="529">
                  <c:v>2.7</c:v>
                </c:pt>
                <c:pt idx="530">
                  <c:v>3</c:v>
                </c:pt>
                <c:pt idx="531">
                  <c:v>3.7</c:v>
                </c:pt>
                <c:pt idx="532">
                  <c:v>1.6</c:v>
                </c:pt>
                <c:pt idx="533">
                  <c:v>3.5</c:v>
                </c:pt>
                <c:pt idx="534">
                  <c:v>2</c:v>
                </c:pt>
                <c:pt idx="535">
                  <c:v>3.8</c:v>
                </c:pt>
                <c:pt idx="536">
                  <c:v>3.7</c:v>
                </c:pt>
                <c:pt idx="537">
                  <c:v>2</c:v>
                </c:pt>
                <c:pt idx="538">
                  <c:v>2</c:v>
                </c:pt>
                <c:pt idx="539">
                  <c:v>3.5</c:v>
                </c:pt>
                <c:pt idx="540">
                  <c:v>5.5</c:v>
                </c:pt>
                <c:pt idx="541">
                  <c:v>2.5</c:v>
                </c:pt>
                <c:pt idx="542">
                  <c:v>3</c:v>
                </c:pt>
                <c:pt idx="543">
                  <c:v>4.8</c:v>
                </c:pt>
                <c:pt idx="544">
                  <c:v>3.5</c:v>
                </c:pt>
                <c:pt idx="545">
                  <c:v>3.7</c:v>
                </c:pt>
                <c:pt idx="546">
                  <c:v>3.5</c:v>
                </c:pt>
                <c:pt idx="547">
                  <c:v>3</c:v>
                </c:pt>
                <c:pt idx="548">
                  <c:v>2.4</c:v>
                </c:pt>
                <c:pt idx="549">
                  <c:v>6.3</c:v>
                </c:pt>
                <c:pt idx="550">
                  <c:v>4.4000000000000004</c:v>
                </c:pt>
                <c:pt idx="551">
                  <c:v>4.3</c:v>
                </c:pt>
                <c:pt idx="552">
                  <c:v>5.3</c:v>
                </c:pt>
                <c:pt idx="553">
                  <c:v>3.5</c:v>
                </c:pt>
                <c:pt idx="554">
                  <c:v>5.9</c:v>
                </c:pt>
                <c:pt idx="555">
                  <c:v>2.4</c:v>
                </c:pt>
                <c:pt idx="556">
                  <c:v>2.5</c:v>
                </c:pt>
                <c:pt idx="557">
                  <c:v>4.3</c:v>
                </c:pt>
                <c:pt idx="558">
                  <c:v>2.4</c:v>
                </c:pt>
                <c:pt idx="559">
                  <c:v>2.4</c:v>
                </c:pt>
                <c:pt idx="560">
                  <c:v>1.8</c:v>
                </c:pt>
                <c:pt idx="561">
                  <c:v>2</c:v>
                </c:pt>
                <c:pt idx="562">
                  <c:v>3.8</c:v>
                </c:pt>
                <c:pt idx="563">
                  <c:v>5.3</c:v>
                </c:pt>
                <c:pt idx="564">
                  <c:v>2</c:v>
                </c:pt>
                <c:pt idx="565">
                  <c:v>2.4</c:v>
                </c:pt>
                <c:pt idx="566">
                  <c:v>1.6</c:v>
                </c:pt>
                <c:pt idx="567">
                  <c:v>3</c:v>
                </c:pt>
                <c:pt idx="568">
                  <c:v>4.3</c:v>
                </c:pt>
                <c:pt idx="569">
                  <c:v>3.6</c:v>
                </c:pt>
                <c:pt idx="570">
                  <c:v>1.8</c:v>
                </c:pt>
                <c:pt idx="571">
                  <c:v>2</c:v>
                </c:pt>
                <c:pt idx="572">
                  <c:v>3.5</c:v>
                </c:pt>
                <c:pt idx="573">
                  <c:v>2.4</c:v>
                </c:pt>
                <c:pt idx="574">
                  <c:v>6.2</c:v>
                </c:pt>
                <c:pt idx="575">
                  <c:v>3</c:v>
                </c:pt>
                <c:pt idx="576">
                  <c:v>3.6</c:v>
                </c:pt>
                <c:pt idx="577">
                  <c:v>4.5</c:v>
                </c:pt>
                <c:pt idx="578">
                  <c:v>2.5</c:v>
                </c:pt>
                <c:pt idx="579">
                  <c:v>3.5</c:v>
                </c:pt>
                <c:pt idx="580">
                  <c:v>3.8</c:v>
                </c:pt>
                <c:pt idx="581">
                  <c:v>4</c:v>
                </c:pt>
                <c:pt idx="582">
                  <c:v>3.7</c:v>
                </c:pt>
                <c:pt idx="583">
                  <c:v>4.2</c:v>
                </c:pt>
                <c:pt idx="584">
                  <c:v>3.6</c:v>
                </c:pt>
                <c:pt idx="585">
                  <c:v>3.6</c:v>
                </c:pt>
                <c:pt idx="586">
                  <c:v>3.7</c:v>
                </c:pt>
                <c:pt idx="587">
                  <c:v>2</c:v>
                </c:pt>
                <c:pt idx="588">
                  <c:v>3.2</c:v>
                </c:pt>
                <c:pt idx="589">
                  <c:v>3</c:v>
                </c:pt>
                <c:pt idx="590">
                  <c:v>3.7</c:v>
                </c:pt>
                <c:pt idx="591">
                  <c:v>3.7</c:v>
                </c:pt>
                <c:pt idx="592">
                  <c:v>5.7</c:v>
                </c:pt>
                <c:pt idx="593">
                  <c:v>3.5</c:v>
                </c:pt>
                <c:pt idx="594">
                  <c:v>4.2</c:v>
                </c:pt>
                <c:pt idx="595">
                  <c:v>2.7</c:v>
                </c:pt>
                <c:pt idx="596">
                  <c:v>2.4</c:v>
                </c:pt>
                <c:pt idx="597">
                  <c:v>6</c:v>
                </c:pt>
                <c:pt idx="598">
                  <c:v>6</c:v>
                </c:pt>
                <c:pt idx="599">
                  <c:v>3.7</c:v>
                </c:pt>
                <c:pt idx="600">
                  <c:v>2</c:v>
                </c:pt>
                <c:pt idx="601">
                  <c:v>2.5</c:v>
                </c:pt>
                <c:pt idx="602">
                  <c:v>4</c:v>
                </c:pt>
                <c:pt idx="603">
                  <c:v>3.5</c:v>
                </c:pt>
                <c:pt idx="604">
                  <c:v>2</c:v>
                </c:pt>
                <c:pt idx="605">
                  <c:v>4.8</c:v>
                </c:pt>
                <c:pt idx="606">
                  <c:v>3</c:v>
                </c:pt>
                <c:pt idx="607">
                  <c:v>3</c:v>
                </c:pt>
                <c:pt idx="608">
                  <c:v>3.2</c:v>
                </c:pt>
                <c:pt idx="609">
                  <c:v>6</c:v>
                </c:pt>
                <c:pt idx="610">
                  <c:v>2.5</c:v>
                </c:pt>
                <c:pt idx="611">
                  <c:v>3.5</c:v>
                </c:pt>
                <c:pt idx="612">
                  <c:v>4.5999999999999996</c:v>
                </c:pt>
                <c:pt idx="613">
                  <c:v>3.6</c:v>
                </c:pt>
                <c:pt idx="614">
                  <c:v>6.2</c:v>
                </c:pt>
                <c:pt idx="615">
                  <c:v>3.5</c:v>
                </c:pt>
                <c:pt idx="616">
                  <c:v>6.8</c:v>
                </c:pt>
                <c:pt idx="617">
                  <c:v>3</c:v>
                </c:pt>
                <c:pt idx="618">
                  <c:v>4.2</c:v>
                </c:pt>
                <c:pt idx="619">
                  <c:v>2.4</c:v>
                </c:pt>
                <c:pt idx="620">
                  <c:v>4.5999999999999996</c:v>
                </c:pt>
                <c:pt idx="621">
                  <c:v>3.6</c:v>
                </c:pt>
                <c:pt idx="622">
                  <c:v>4.5999999999999996</c:v>
                </c:pt>
                <c:pt idx="623">
                  <c:v>3.4</c:v>
                </c:pt>
                <c:pt idx="624">
                  <c:v>2</c:v>
                </c:pt>
                <c:pt idx="625">
                  <c:v>5.3</c:v>
                </c:pt>
                <c:pt idx="626">
                  <c:v>5.3</c:v>
                </c:pt>
                <c:pt idx="627">
                  <c:v>5.2</c:v>
                </c:pt>
                <c:pt idx="628">
                  <c:v>2</c:v>
                </c:pt>
                <c:pt idx="629">
                  <c:v>4</c:v>
                </c:pt>
                <c:pt idx="630">
                  <c:v>2.4</c:v>
                </c:pt>
                <c:pt idx="631">
                  <c:v>1.8</c:v>
                </c:pt>
                <c:pt idx="632">
                  <c:v>3.5</c:v>
                </c:pt>
                <c:pt idx="633">
                  <c:v>2.5</c:v>
                </c:pt>
                <c:pt idx="634">
                  <c:v>5.3</c:v>
                </c:pt>
                <c:pt idx="635">
                  <c:v>3.7</c:v>
                </c:pt>
                <c:pt idx="636">
                  <c:v>2.5</c:v>
                </c:pt>
                <c:pt idx="637">
                  <c:v>2</c:v>
                </c:pt>
                <c:pt idx="638">
                  <c:v>3.8</c:v>
                </c:pt>
                <c:pt idx="639">
                  <c:v>2</c:v>
                </c:pt>
                <c:pt idx="640">
                  <c:v>6.1</c:v>
                </c:pt>
                <c:pt idx="641">
                  <c:v>5.5</c:v>
                </c:pt>
                <c:pt idx="642">
                  <c:v>4.7</c:v>
                </c:pt>
                <c:pt idx="643">
                  <c:v>3.6</c:v>
                </c:pt>
                <c:pt idx="644">
                  <c:v>4.5999999999999996</c:v>
                </c:pt>
                <c:pt idx="645">
                  <c:v>4.5999999999999996</c:v>
                </c:pt>
                <c:pt idx="646">
                  <c:v>2.5</c:v>
                </c:pt>
                <c:pt idx="647">
                  <c:v>2.9</c:v>
                </c:pt>
                <c:pt idx="648">
                  <c:v>2.7</c:v>
                </c:pt>
                <c:pt idx="649">
                  <c:v>4.5999999999999996</c:v>
                </c:pt>
                <c:pt idx="650">
                  <c:v>5.7</c:v>
                </c:pt>
                <c:pt idx="651">
                  <c:v>3.5</c:v>
                </c:pt>
                <c:pt idx="652">
                  <c:v>2.4</c:v>
                </c:pt>
                <c:pt idx="653">
                  <c:v>5.5</c:v>
                </c:pt>
                <c:pt idx="654">
                  <c:v>2</c:v>
                </c:pt>
                <c:pt idx="655">
                  <c:v>5.3</c:v>
                </c:pt>
                <c:pt idx="656">
                  <c:v>2.4</c:v>
                </c:pt>
                <c:pt idx="657">
                  <c:v>2</c:v>
                </c:pt>
                <c:pt idx="658">
                  <c:v>2.9</c:v>
                </c:pt>
                <c:pt idx="659">
                  <c:v>2.7</c:v>
                </c:pt>
                <c:pt idx="660">
                  <c:v>5</c:v>
                </c:pt>
                <c:pt idx="661">
                  <c:v>5.3</c:v>
                </c:pt>
                <c:pt idx="662">
                  <c:v>1.6</c:v>
                </c:pt>
                <c:pt idx="663">
                  <c:v>3.5</c:v>
                </c:pt>
                <c:pt idx="664">
                  <c:v>2.4</c:v>
                </c:pt>
                <c:pt idx="665">
                  <c:v>2</c:v>
                </c:pt>
                <c:pt idx="666">
                  <c:v>3.5</c:v>
                </c:pt>
                <c:pt idx="667">
                  <c:v>2.4</c:v>
                </c:pt>
                <c:pt idx="668">
                  <c:v>5.7</c:v>
                </c:pt>
                <c:pt idx="669">
                  <c:v>3.8</c:v>
                </c:pt>
                <c:pt idx="670">
                  <c:v>4.5999999999999996</c:v>
                </c:pt>
                <c:pt idx="671">
                  <c:v>3</c:v>
                </c:pt>
                <c:pt idx="672">
                  <c:v>6.2</c:v>
                </c:pt>
                <c:pt idx="673">
                  <c:v>2</c:v>
                </c:pt>
                <c:pt idx="674">
                  <c:v>3</c:v>
                </c:pt>
                <c:pt idx="675">
                  <c:v>2.4</c:v>
                </c:pt>
                <c:pt idx="676">
                  <c:v>5.3</c:v>
                </c:pt>
                <c:pt idx="677">
                  <c:v>4</c:v>
                </c:pt>
                <c:pt idx="678">
                  <c:v>2.5</c:v>
                </c:pt>
                <c:pt idx="679">
                  <c:v>6.2</c:v>
                </c:pt>
                <c:pt idx="680">
                  <c:v>2.5</c:v>
                </c:pt>
                <c:pt idx="681">
                  <c:v>2.9</c:v>
                </c:pt>
                <c:pt idx="682">
                  <c:v>5.2</c:v>
                </c:pt>
                <c:pt idx="683">
                  <c:v>2.4</c:v>
                </c:pt>
                <c:pt idx="684">
                  <c:v>3</c:v>
                </c:pt>
                <c:pt idx="685">
                  <c:v>2.4</c:v>
                </c:pt>
                <c:pt idx="686">
                  <c:v>5.3</c:v>
                </c:pt>
                <c:pt idx="687">
                  <c:v>1.6</c:v>
                </c:pt>
                <c:pt idx="688">
                  <c:v>2.4</c:v>
                </c:pt>
                <c:pt idx="689">
                  <c:v>3</c:v>
                </c:pt>
                <c:pt idx="690">
                  <c:v>6.3</c:v>
                </c:pt>
                <c:pt idx="691">
                  <c:v>3.5</c:v>
                </c:pt>
                <c:pt idx="692">
                  <c:v>5.7</c:v>
                </c:pt>
                <c:pt idx="693">
                  <c:v>2.5</c:v>
                </c:pt>
                <c:pt idx="694">
                  <c:v>5.3</c:v>
                </c:pt>
                <c:pt idx="695">
                  <c:v>5.5</c:v>
                </c:pt>
                <c:pt idx="696">
                  <c:v>2</c:v>
                </c:pt>
                <c:pt idx="697">
                  <c:v>3.6</c:v>
                </c:pt>
                <c:pt idx="698">
                  <c:v>1.6</c:v>
                </c:pt>
                <c:pt idx="699">
                  <c:v>2.9</c:v>
                </c:pt>
                <c:pt idx="700">
                  <c:v>5.2</c:v>
                </c:pt>
                <c:pt idx="701">
                  <c:v>3.5</c:v>
                </c:pt>
                <c:pt idx="702">
                  <c:v>5</c:v>
                </c:pt>
                <c:pt idx="703">
                  <c:v>5.4</c:v>
                </c:pt>
                <c:pt idx="704">
                  <c:v>4.5999999999999996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3.5</c:v>
                </c:pt>
                <c:pt idx="710">
                  <c:v>3.5</c:v>
                </c:pt>
                <c:pt idx="711">
                  <c:v>3</c:v>
                </c:pt>
                <c:pt idx="712">
                  <c:v>3.6</c:v>
                </c:pt>
                <c:pt idx="713">
                  <c:v>1.8</c:v>
                </c:pt>
                <c:pt idx="714">
                  <c:v>4.2</c:v>
                </c:pt>
                <c:pt idx="715">
                  <c:v>3</c:v>
                </c:pt>
                <c:pt idx="716">
                  <c:v>2.4</c:v>
                </c:pt>
                <c:pt idx="717">
                  <c:v>3.8</c:v>
                </c:pt>
                <c:pt idx="718">
                  <c:v>2.4</c:v>
                </c:pt>
                <c:pt idx="719">
                  <c:v>2.9</c:v>
                </c:pt>
                <c:pt idx="720">
                  <c:v>2</c:v>
                </c:pt>
                <c:pt idx="721">
                  <c:v>3.8</c:v>
                </c:pt>
                <c:pt idx="722">
                  <c:v>3.7</c:v>
                </c:pt>
                <c:pt idx="723">
                  <c:v>5.5</c:v>
                </c:pt>
                <c:pt idx="724">
                  <c:v>5.7</c:v>
                </c:pt>
                <c:pt idx="725">
                  <c:v>3.6</c:v>
                </c:pt>
                <c:pt idx="726">
                  <c:v>2.2000000000000002</c:v>
                </c:pt>
                <c:pt idx="727">
                  <c:v>2.5</c:v>
                </c:pt>
                <c:pt idx="728">
                  <c:v>2.4</c:v>
                </c:pt>
                <c:pt idx="729">
                  <c:v>5.3</c:v>
                </c:pt>
                <c:pt idx="730">
                  <c:v>3.5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8.4</c:v>
                </c:pt>
                <c:pt idx="735">
                  <c:v>2.4</c:v>
                </c:pt>
                <c:pt idx="736">
                  <c:v>4</c:v>
                </c:pt>
                <c:pt idx="737">
                  <c:v>4.5999999999999996</c:v>
                </c:pt>
              </c:numCache>
            </c:numRef>
          </c:xVal>
          <c:yVal>
            <c:numRef>
              <c:f>'Train Set2 Set3'!$E$25:$E$762</c:f>
              <c:numCache>
                <c:formatCode>General</c:formatCode>
                <c:ptCount val="738"/>
                <c:pt idx="0">
                  <c:v>39.099646226171906</c:v>
                </c:pt>
                <c:pt idx="1">
                  <c:v>31.553525746844681</c:v>
                </c:pt>
                <c:pt idx="2">
                  <c:v>32.441304626765529</c:v>
                </c:pt>
                <c:pt idx="3">
                  <c:v>36.88019902636978</c:v>
                </c:pt>
                <c:pt idx="4">
                  <c:v>36.88019902636978</c:v>
                </c:pt>
                <c:pt idx="5">
                  <c:v>37.32408846633021</c:v>
                </c:pt>
                <c:pt idx="6">
                  <c:v>24.895184147438307</c:v>
                </c:pt>
                <c:pt idx="7">
                  <c:v>39.543535666132335</c:v>
                </c:pt>
                <c:pt idx="8">
                  <c:v>39.099646226171906</c:v>
                </c:pt>
                <c:pt idx="9">
                  <c:v>41.319093425974032</c:v>
                </c:pt>
                <c:pt idx="10">
                  <c:v>29.777967987002985</c:v>
                </c:pt>
                <c:pt idx="11">
                  <c:v>33.772972946646803</c:v>
                </c:pt>
                <c:pt idx="12">
                  <c:v>28.890189107082133</c:v>
                </c:pt>
                <c:pt idx="13">
                  <c:v>32.441304626765529</c:v>
                </c:pt>
                <c:pt idx="14">
                  <c:v>36.88019902636978</c:v>
                </c:pt>
                <c:pt idx="15">
                  <c:v>39.543535666132335</c:v>
                </c:pt>
                <c:pt idx="16">
                  <c:v>34.660751826567662</c:v>
                </c:pt>
                <c:pt idx="17">
                  <c:v>39.543535666132335</c:v>
                </c:pt>
                <c:pt idx="18">
                  <c:v>24.895184147438307</c:v>
                </c:pt>
                <c:pt idx="19">
                  <c:v>37.32408846633021</c:v>
                </c:pt>
                <c:pt idx="20">
                  <c:v>34.660751826567662</c:v>
                </c:pt>
                <c:pt idx="21">
                  <c:v>39.543535666132335</c:v>
                </c:pt>
                <c:pt idx="22">
                  <c:v>23.119626387596607</c:v>
                </c:pt>
                <c:pt idx="23">
                  <c:v>39.543535666132335</c:v>
                </c:pt>
                <c:pt idx="24">
                  <c:v>33.329083506686388</c:v>
                </c:pt>
                <c:pt idx="25">
                  <c:v>41.319093425974032</c:v>
                </c:pt>
                <c:pt idx="26">
                  <c:v>34.660751826567662</c:v>
                </c:pt>
                <c:pt idx="27">
                  <c:v>39.543535666132335</c:v>
                </c:pt>
                <c:pt idx="28">
                  <c:v>34.660751826567662</c:v>
                </c:pt>
                <c:pt idx="29">
                  <c:v>43.094651185815735</c:v>
                </c:pt>
                <c:pt idx="30">
                  <c:v>43.094651185815735</c:v>
                </c:pt>
                <c:pt idx="31">
                  <c:v>41.319093425974032</c:v>
                </c:pt>
                <c:pt idx="32">
                  <c:v>41.319093425974032</c:v>
                </c:pt>
                <c:pt idx="33">
                  <c:v>39.099646226171906</c:v>
                </c:pt>
                <c:pt idx="34">
                  <c:v>39.099646226171906</c:v>
                </c:pt>
                <c:pt idx="35">
                  <c:v>34.660751826567662</c:v>
                </c:pt>
                <c:pt idx="36">
                  <c:v>33.772972946646803</c:v>
                </c:pt>
                <c:pt idx="37">
                  <c:v>33.329083506686388</c:v>
                </c:pt>
                <c:pt idx="38">
                  <c:v>33.772972946646803</c:v>
                </c:pt>
                <c:pt idx="39">
                  <c:v>28.890189107082133</c:v>
                </c:pt>
                <c:pt idx="40">
                  <c:v>34.660751826567662</c:v>
                </c:pt>
                <c:pt idx="41">
                  <c:v>36.88019902636978</c:v>
                </c:pt>
                <c:pt idx="42">
                  <c:v>34.660751826567662</c:v>
                </c:pt>
                <c:pt idx="43">
                  <c:v>36.88019902636978</c:v>
                </c:pt>
                <c:pt idx="44">
                  <c:v>29.334078547042555</c:v>
                </c:pt>
                <c:pt idx="45">
                  <c:v>36.88019902636978</c:v>
                </c:pt>
                <c:pt idx="46">
                  <c:v>39.987425106092758</c:v>
                </c:pt>
                <c:pt idx="47">
                  <c:v>34.660751826567662</c:v>
                </c:pt>
                <c:pt idx="48">
                  <c:v>39.987425106092758</c:v>
                </c:pt>
                <c:pt idx="49">
                  <c:v>33.329083506686388</c:v>
                </c:pt>
                <c:pt idx="50">
                  <c:v>34.216862386607232</c:v>
                </c:pt>
                <c:pt idx="51">
                  <c:v>34.216862386607232</c:v>
                </c:pt>
                <c:pt idx="52">
                  <c:v>35.992420146448936</c:v>
                </c:pt>
                <c:pt idx="53">
                  <c:v>34.660751826567662</c:v>
                </c:pt>
                <c:pt idx="54">
                  <c:v>30.665746866923829</c:v>
                </c:pt>
                <c:pt idx="55">
                  <c:v>36.88019902636978</c:v>
                </c:pt>
                <c:pt idx="56">
                  <c:v>33.329083506686388</c:v>
                </c:pt>
                <c:pt idx="57">
                  <c:v>39.099646226171906</c:v>
                </c:pt>
                <c:pt idx="58">
                  <c:v>41.319093425974032</c:v>
                </c:pt>
                <c:pt idx="59">
                  <c:v>20.900179187794482</c:v>
                </c:pt>
                <c:pt idx="60">
                  <c:v>34.660751826567662</c:v>
                </c:pt>
                <c:pt idx="61">
                  <c:v>39.543535666132335</c:v>
                </c:pt>
                <c:pt idx="62">
                  <c:v>25.339073587398733</c:v>
                </c:pt>
                <c:pt idx="63">
                  <c:v>39.543535666132335</c:v>
                </c:pt>
                <c:pt idx="64">
                  <c:v>32.441304626765529</c:v>
                </c:pt>
                <c:pt idx="65">
                  <c:v>39.543535666132335</c:v>
                </c:pt>
                <c:pt idx="66">
                  <c:v>39.543535666132335</c:v>
                </c:pt>
                <c:pt idx="67">
                  <c:v>28.890189107082133</c:v>
                </c:pt>
                <c:pt idx="68">
                  <c:v>34.660751826567662</c:v>
                </c:pt>
                <c:pt idx="69">
                  <c:v>28.890189107082133</c:v>
                </c:pt>
                <c:pt idx="70">
                  <c:v>24.895184147438307</c:v>
                </c:pt>
                <c:pt idx="71">
                  <c:v>41.319093425974032</c:v>
                </c:pt>
                <c:pt idx="72">
                  <c:v>33.329083506686388</c:v>
                </c:pt>
                <c:pt idx="73">
                  <c:v>39.543535666132335</c:v>
                </c:pt>
                <c:pt idx="74">
                  <c:v>39.099646226171906</c:v>
                </c:pt>
                <c:pt idx="75">
                  <c:v>34.660751826567662</c:v>
                </c:pt>
                <c:pt idx="76">
                  <c:v>41.319093425974032</c:v>
                </c:pt>
                <c:pt idx="77">
                  <c:v>28.002410227161281</c:v>
                </c:pt>
                <c:pt idx="78">
                  <c:v>39.099646226171906</c:v>
                </c:pt>
                <c:pt idx="79">
                  <c:v>36.88019902636978</c:v>
                </c:pt>
                <c:pt idx="80">
                  <c:v>40.43131454605318</c:v>
                </c:pt>
                <c:pt idx="81">
                  <c:v>43.094651185815735</c:v>
                </c:pt>
                <c:pt idx="82">
                  <c:v>41.319093425974032</c:v>
                </c:pt>
                <c:pt idx="83">
                  <c:v>28.890189107082133</c:v>
                </c:pt>
                <c:pt idx="84">
                  <c:v>42.206872305894883</c:v>
                </c:pt>
                <c:pt idx="85">
                  <c:v>43.094651185815735</c:v>
                </c:pt>
                <c:pt idx="86">
                  <c:v>29.777967987002985</c:v>
                </c:pt>
                <c:pt idx="87">
                  <c:v>34.660751826567662</c:v>
                </c:pt>
                <c:pt idx="88">
                  <c:v>39.543535666132335</c:v>
                </c:pt>
                <c:pt idx="89">
                  <c:v>25.782963027359155</c:v>
                </c:pt>
                <c:pt idx="90">
                  <c:v>22.675736947636182</c:v>
                </c:pt>
                <c:pt idx="91">
                  <c:v>34.216862386607232</c:v>
                </c:pt>
                <c:pt idx="92">
                  <c:v>26.670741907280007</c:v>
                </c:pt>
                <c:pt idx="93">
                  <c:v>39.099646226171906</c:v>
                </c:pt>
                <c:pt idx="94">
                  <c:v>22.675736947636182</c:v>
                </c:pt>
                <c:pt idx="95">
                  <c:v>34.216862386607232</c:v>
                </c:pt>
                <c:pt idx="96">
                  <c:v>39.543535666132335</c:v>
                </c:pt>
                <c:pt idx="97">
                  <c:v>23.563515827557033</c:v>
                </c:pt>
                <c:pt idx="98">
                  <c:v>36.88019902636978</c:v>
                </c:pt>
                <c:pt idx="99">
                  <c:v>32.441304626765529</c:v>
                </c:pt>
                <c:pt idx="100">
                  <c:v>39.543535666132335</c:v>
                </c:pt>
                <c:pt idx="101">
                  <c:v>33.329083506686388</c:v>
                </c:pt>
                <c:pt idx="102">
                  <c:v>25.782963027359155</c:v>
                </c:pt>
                <c:pt idx="103">
                  <c:v>39.543535666132335</c:v>
                </c:pt>
                <c:pt idx="104">
                  <c:v>34.660751826567662</c:v>
                </c:pt>
                <c:pt idx="105">
                  <c:v>20.456289747834056</c:v>
                </c:pt>
                <c:pt idx="106">
                  <c:v>39.099646226171906</c:v>
                </c:pt>
                <c:pt idx="107">
                  <c:v>41.319093425974032</c:v>
                </c:pt>
                <c:pt idx="108">
                  <c:v>34.660751826567662</c:v>
                </c:pt>
                <c:pt idx="109">
                  <c:v>36.88019902636978</c:v>
                </c:pt>
                <c:pt idx="110">
                  <c:v>33.772972946646803</c:v>
                </c:pt>
                <c:pt idx="111">
                  <c:v>34.660751826567662</c:v>
                </c:pt>
                <c:pt idx="112">
                  <c:v>39.099646226171906</c:v>
                </c:pt>
                <c:pt idx="113">
                  <c:v>33.329083506686388</c:v>
                </c:pt>
                <c:pt idx="114">
                  <c:v>43.094651185815735</c:v>
                </c:pt>
                <c:pt idx="115">
                  <c:v>41.319093425974032</c:v>
                </c:pt>
                <c:pt idx="116">
                  <c:v>28.002410227161281</c:v>
                </c:pt>
                <c:pt idx="117">
                  <c:v>35.548530706488506</c:v>
                </c:pt>
                <c:pt idx="118">
                  <c:v>43.538540625776157</c:v>
                </c:pt>
                <c:pt idx="119">
                  <c:v>41.319093425974032</c:v>
                </c:pt>
                <c:pt idx="120">
                  <c:v>32.441304626765529</c:v>
                </c:pt>
                <c:pt idx="121">
                  <c:v>37.32408846633021</c:v>
                </c:pt>
                <c:pt idx="122">
                  <c:v>32.441304626765529</c:v>
                </c:pt>
                <c:pt idx="123">
                  <c:v>22.675736947636182</c:v>
                </c:pt>
                <c:pt idx="124">
                  <c:v>39.543535666132335</c:v>
                </c:pt>
                <c:pt idx="125">
                  <c:v>39.099646226171906</c:v>
                </c:pt>
                <c:pt idx="126">
                  <c:v>35.992420146448936</c:v>
                </c:pt>
                <c:pt idx="127">
                  <c:v>37.767977906290632</c:v>
                </c:pt>
                <c:pt idx="128">
                  <c:v>24.895184147438307</c:v>
                </c:pt>
                <c:pt idx="129">
                  <c:v>29.334078547042555</c:v>
                </c:pt>
                <c:pt idx="130">
                  <c:v>36.88019902636978</c:v>
                </c:pt>
                <c:pt idx="131">
                  <c:v>33.772972946646803</c:v>
                </c:pt>
                <c:pt idx="132">
                  <c:v>39.543535666132335</c:v>
                </c:pt>
                <c:pt idx="133">
                  <c:v>39.543535666132335</c:v>
                </c:pt>
                <c:pt idx="134">
                  <c:v>36.88019902636978</c:v>
                </c:pt>
                <c:pt idx="135">
                  <c:v>41.319093425974032</c:v>
                </c:pt>
                <c:pt idx="136">
                  <c:v>43.094651185815735</c:v>
                </c:pt>
                <c:pt idx="137">
                  <c:v>28.002410227161281</c:v>
                </c:pt>
                <c:pt idx="138">
                  <c:v>25.782963027359155</c:v>
                </c:pt>
                <c:pt idx="139">
                  <c:v>41.319093425974032</c:v>
                </c:pt>
                <c:pt idx="140">
                  <c:v>34.660751826567662</c:v>
                </c:pt>
                <c:pt idx="141">
                  <c:v>39.543535666132335</c:v>
                </c:pt>
                <c:pt idx="142">
                  <c:v>43.538540625776157</c:v>
                </c:pt>
                <c:pt idx="143">
                  <c:v>34.660751826567662</c:v>
                </c:pt>
                <c:pt idx="144">
                  <c:v>41.319093425974032</c:v>
                </c:pt>
                <c:pt idx="145">
                  <c:v>34.660751826567662</c:v>
                </c:pt>
                <c:pt idx="146">
                  <c:v>24.895184147438307</c:v>
                </c:pt>
                <c:pt idx="147">
                  <c:v>29.777967987002985</c:v>
                </c:pt>
                <c:pt idx="148">
                  <c:v>22.675736947636182</c:v>
                </c:pt>
                <c:pt idx="149">
                  <c:v>25.339073587398733</c:v>
                </c:pt>
                <c:pt idx="150">
                  <c:v>39.543535666132335</c:v>
                </c:pt>
                <c:pt idx="151">
                  <c:v>34.216862386607232</c:v>
                </c:pt>
                <c:pt idx="152">
                  <c:v>39.543535666132335</c:v>
                </c:pt>
                <c:pt idx="153">
                  <c:v>33.772972946646803</c:v>
                </c:pt>
                <c:pt idx="154">
                  <c:v>29.334078547042555</c:v>
                </c:pt>
                <c:pt idx="155">
                  <c:v>41.319093425974032</c:v>
                </c:pt>
                <c:pt idx="156">
                  <c:v>41.319093425974032</c:v>
                </c:pt>
                <c:pt idx="157">
                  <c:v>35.548530706488506</c:v>
                </c:pt>
                <c:pt idx="158">
                  <c:v>27.114631347240429</c:v>
                </c:pt>
                <c:pt idx="159">
                  <c:v>41.319093425974032</c:v>
                </c:pt>
                <c:pt idx="160">
                  <c:v>37.32408846633021</c:v>
                </c:pt>
                <c:pt idx="161">
                  <c:v>28.002410227161281</c:v>
                </c:pt>
                <c:pt idx="162">
                  <c:v>31.109636306884259</c:v>
                </c:pt>
                <c:pt idx="163">
                  <c:v>36.88019902636978</c:v>
                </c:pt>
                <c:pt idx="164">
                  <c:v>39.099646226171906</c:v>
                </c:pt>
                <c:pt idx="165">
                  <c:v>34.216862386607232</c:v>
                </c:pt>
                <c:pt idx="166">
                  <c:v>28.890189107082133</c:v>
                </c:pt>
                <c:pt idx="167">
                  <c:v>28.002410227161281</c:v>
                </c:pt>
                <c:pt idx="168">
                  <c:v>41.319093425974032</c:v>
                </c:pt>
                <c:pt idx="169">
                  <c:v>42.206872305894883</c:v>
                </c:pt>
                <c:pt idx="170">
                  <c:v>34.660751826567662</c:v>
                </c:pt>
                <c:pt idx="171">
                  <c:v>41.319093425974032</c:v>
                </c:pt>
                <c:pt idx="172">
                  <c:v>41.319093425974032</c:v>
                </c:pt>
                <c:pt idx="173">
                  <c:v>36.88019902636978</c:v>
                </c:pt>
                <c:pt idx="174">
                  <c:v>29.777967987002985</c:v>
                </c:pt>
                <c:pt idx="175">
                  <c:v>36.88019902636978</c:v>
                </c:pt>
                <c:pt idx="176">
                  <c:v>34.216862386607232</c:v>
                </c:pt>
                <c:pt idx="177">
                  <c:v>34.216862386607232</c:v>
                </c:pt>
                <c:pt idx="178">
                  <c:v>34.216862386607232</c:v>
                </c:pt>
                <c:pt idx="179">
                  <c:v>26.226852467319581</c:v>
                </c:pt>
                <c:pt idx="180">
                  <c:v>39.099646226171906</c:v>
                </c:pt>
                <c:pt idx="181">
                  <c:v>34.660751826567662</c:v>
                </c:pt>
                <c:pt idx="182">
                  <c:v>36.88019902636978</c:v>
                </c:pt>
                <c:pt idx="183">
                  <c:v>29.334078547042555</c:v>
                </c:pt>
                <c:pt idx="184">
                  <c:v>30.665746866923829</c:v>
                </c:pt>
                <c:pt idx="185">
                  <c:v>39.099646226171906</c:v>
                </c:pt>
                <c:pt idx="186">
                  <c:v>26.670741907280007</c:v>
                </c:pt>
                <c:pt idx="187">
                  <c:v>26.670741907280007</c:v>
                </c:pt>
                <c:pt idx="188">
                  <c:v>37.32408846633021</c:v>
                </c:pt>
                <c:pt idx="189">
                  <c:v>32.441304626765529</c:v>
                </c:pt>
                <c:pt idx="190">
                  <c:v>33.329083506686388</c:v>
                </c:pt>
                <c:pt idx="191">
                  <c:v>39.099646226171906</c:v>
                </c:pt>
                <c:pt idx="192">
                  <c:v>29.777967987002985</c:v>
                </c:pt>
                <c:pt idx="193">
                  <c:v>34.660751826567662</c:v>
                </c:pt>
                <c:pt idx="194">
                  <c:v>36.88019902636978</c:v>
                </c:pt>
                <c:pt idx="195">
                  <c:v>34.216862386607232</c:v>
                </c:pt>
                <c:pt idx="196">
                  <c:v>28.890189107082133</c:v>
                </c:pt>
                <c:pt idx="197">
                  <c:v>40.43131454605318</c:v>
                </c:pt>
                <c:pt idx="198">
                  <c:v>39.099646226171906</c:v>
                </c:pt>
                <c:pt idx="199">
                  <c:v>44.426319505697009</c:v>
                </c:pt>
                <c:pt idx="200">
                  <c:v>40.43131454605318</c:v>
                </c:pt>
                <c:pt idx="201">
                  <c:v>29.777967987002985</c:v>
                </c:pt>
                <c:pt idx="202">
                  <c:v>34.660751826567662</c:v>
                </c:pt>
                <c:pt idx="203">
                  <c:v>26.670741907280007</c:v>
                </c:pt>
                <c:pt idx="204">
                  <c:v>36.88019902636978</c:v>
                </c:pt>
                <c:pt idx="205">
                  <c:v>35.104641266528084</c:v>
                </c:pt>
                <c:pt idx="206">
                  <c:v>26.670741907280007</c:v>
                </c:pt>
                <c:pt idx="207">
                  <c:v>39.543535666132335</c:v>
                </c:pt>
                <c:pt idx="208">
                  <c:v>41.319093425974032</c:v>
                </c:pt>
                <c:pt idx="209">
                  <c:v>39.543535666132335</c:v>
                </c:pt>
                <c:pt idx="210">
                  <c:v>32.441304626765529</c:v>
                </c:pt>
                <c:pt idx="211">
                  <c:v>41.319093425974032</c:v>
                </c:pt>
                <c:pt idx="212">
                  <c:v>39.099646226171906</c:v>
                </c:pt>
                <c:pt idx="213">
                  <c:v>29.777967987002985</c:v>
                </c:pt>
                <c:pt idx="214">
                  <c:v>34.216862386607232</c:v>
                </c:pt>
                <c:pt idx="215">
                  <c:v>32.441304626765529</c:v>
                </c:pt>
                <c:pt idx="216">
                  <c:v>36.88019902636978</c:v>
                </c:pt>
                <c:pt idx="217">
                  <c:v>35.992420146448936</c:v>
                </c:pt>
                <c:pt idx="218">
                  <c:v>39.543535666132335</c:v>
                </c:pt>
                <c:pt idx="219">
                  <c:v>36.88019902636978</c:v>
                </c:pt>
                <c:pt idx="220">
                  <c:v>32.441304626765529</c:v>
                </c:pt>
                <c:pt idx="221">
                  <c:v>29.777967987002985</c:v>
                </c:pt>
                <c:pt idx="222">
                  <c:v>28.890189107082133</c:v>
                </c:pt>
                <c:pt idx="223">
                  <c:v>39.543535666132335</c:v>
                </c:pt>
                <c:pt idx="224">
                  <c:v>34.660751826567662</c:v>
                </c:pt>
                <c:pt idx="225">
                  <c:v>33.329083506686388</c:v>
                </c:pt>
                <c:pt idx="226">
                  <c:v>39.099646226171906</c:v>
                </c:pt>
                <c:pt idx="227">
                  <c:v>33.772972946646803</c:v>
                </c:pt>
                <c:pt idx="228">
                  <c:v>38.211867346251054</c:v>
                </c:pt>
                <c:pt idx="229">
                  <c:v>33.772972946646803</c:v>
                </c:pt>
                <c:pt idx="230">
                  <c:v>38.211867346251054</c:v>
                </c:pt>
                <c:pt idx="231">
                  <c:v>26.670741907280007</c:v>
                </c:pt>
                <c:pt idx="232">
                  <c:v>33.329083506686388</c:v>
                </c:pt>
                <c:pt idx="233">
                  <c:v>34.660751826567662</c:v>
                </c:pt>
                <c:pt idx="234">
                  <c:v>39.543535666132335</c:v>
                </c:pt>
                <c:pt idx="235">
                  <c:v>34.660751826567662</c:v>
                </c:pt>
                <c:pt idx="236">
                  <c:v>27.114631347240429</c:v>
                </c:pt>
                <c:pt idx="237">
                  <c:v>28.890189107082133</c:v>
                </c:pt>
                <c:pt idx="238">
                  <c:v>39.543535666132335</c:v>
                </c:pt>
                <c:pt idx="239">
                  <c:v>39.543535666132335</c:v>
                </c:pt>
                <c:pt idx="240">
                  <c:v>34.216862386607232</c:v>
                </c:pt>
                <c:pt idx="241">
                  <c:v>30.221857426963407</c:v>
                </c:pt>
                <c:pt idx="242">
                  <c:v>31.553525746844681</c:v>
                </c:pt>
                <c:pt idx="243">
                  <c:v>29.777967987002985</c:v>
                </c:pt>
                <c:pt idx="244">
                  <c:v>30.665746866923829</c:v>
                </c:pt>
                <c:pt idx="245">
                  <c:v>34.660751826567662</c:v>
                </c:pt>
                <c:pt idx="246">
                  <c:v>26.670741907280007</c:v>
                </c:pt>
                <c:pt idx="247">
                  <c:v>24.895184147438307</c:v>
                </c:pt>
                <c:pt idx="248">
                  <c:v>33.329083506686388</c:v>
                </c:pt>
                <c:pt idx="249">
                  <c:v>39.099646226171906</c:v>
                </c:pt>
                <c:pt idx="250">
                  <c:v>33.329083506686388</c:v>
                </c:pt>
                <c:pt idx="251">
                  <c:v>28.002410227161281</c:v>
                </c:pt>
                <c:pt idx="252">
                  <c:v>29.777967987002985</c:v>
                </c:pt>
                <c:pt idx="253">
                  <c:v>29.334078547042555</c:v>
                </c:pt>
                <c:pt idx="254">
                  <c:v>43.094651185815735</c:v>
                </c:pt>
                <c:pt idx="255">
                  <c:v>39.099646226171906</c:v>
                </c:pt>
                <c:pt idx="256">
                  <c:v>39.543535666132335</c:v>
                </c:pt>
                <c:pt idx="257">
                  <c:v>29.777967987002985</c:v>
                </c:pt>
                <c:pt idx="258">
                  <c:v>39.987425106092758</c:v>
                </c:pt>
                <c:pt idx="259">
                  <c:v>34.216862386607232</c:v>
                </c:pt>
                <c:pt idx="260">
                  <c:v>32.441304626765529</c:v>
                </c:pt>
                <c:pt idx="261">
                  <c:v>36.88019902636978</c:v>
                </c:pt>
                <c:pt idx="262">
                  <c:v>33.329083506686388</c:v>
                </c:pt>
                <c:pt idx="263">
                  <c:v>39.099646226171906</c:v>
                </c:pt>
                <c:pt idx="264">
                  <c:v>37.32408846633021</c:v>
                </c:pt>
                <c:pt idx="265">
                  <c:v>29.777967987002985</c:v>
                </c:pt>
                <c:pt idx="266">
                  <c:v>39.987425106092758</c:v>
                </c:pt>
                <c:pt idx="267">
                  <c:v>34.660751826567662</c:v>
                </c:pt>
                <c:pt idx="268">
                  <c:v>37.767977906290632</c:v>
                </c:pt>
                <c:pt idx="269">
                  <c:v>33.772972946646803</c:v>
                </c:pt>
                <c:pt idx="270">
                  <c:v>23.563515827557033</c:v>
                </c:pt>
                <c:pt idx="271">
                  <c:v>34.660751826567662</c:v>
                </c:pt>
                <c:pt idx="272">
                  <c:v>39.543535666132335</c:v>
                </c:pt>
                <c:pt idx="273">
                  <c:v>39.543535666132335</c:v>
                </c:pt>
                <c:pt idx="274">
                  <c:v>39.099646226171906</c:v>
                </c:pt>
                <c:pt idx="275">
                  <c:v>35.548530706488506</c:v>
                </c:pt>
                <c:pt idx="276">
                  <c:v>28.002410227161281</c:v>
                </c:pt>
                <c:pt idx="277">
                  <c:v>25.782963027359155</c:v>
                </c:pt>
                <c:pt idx="278">
                  <c:v>31.553525746844681</c:v>
                </c:pt>
                <c:pt idx="279">
                  <c:v>42.206872305894883</c:v>
                </c:pt>
                <c:pt idx="280">
                  <c:v>33.772972946646803</c:v>
                </c:pt>
                <c:pt idx="281">
                  <c:v>39.543535666132335</c:v>
                </c:pt>
                <c:pt idx="282">
                  <c:v>35.992420146448936</c:v>
                </c:pt>
                <c:pt idx="283">
                  <c:v>39.543535666132335</c:v>
                </c:pt>
                <c:pt idx="284">
                  <c:v>41.319093425974032</c:v>
                </c:pt>
                <c:pt idx="285">
                  <c:v>23.563515827557033</c:v>
                </c:pt>
                <c:pt idx="286">
                  <c:v>39.099646226171906</c:v>
                </c:pt>
                <c:pt idx="287">
                  <c:v>39.543535666132335</c:v>
                </c:pt>
                <c:pt idx="288">
                  <c:v>39.543535666132335</c:v>
                </c:pt>
                <c:pt idx="289">
                  <c:v>36.88019902636978</c:v>
                </c:pt>
                <c:pt idx="290">
                  <c:v>33.772972946646803</c:v>
                </c:pt>
                <c:pt idx="291">
                  <c:v>39.543535666132335</c:v>
                </c:pt>
                <c:pt idx="292">
                  <c:v>36.88019902636978</c:v>
                </c:pt>
                <c:pt idx="293">
                  <c:v>34.660751826567662</c:v>
                </c:pt>
                <c:pt idx="294">
                  <c:v>39.099646226171906</c:v>
                </c:pt>
                <c:pt idx="295">
                  <c:v>39.543535666132335</c:v>
                </c:pt>
                <c:pt idx="296">
                  <c:v>39.543535666132335</c:v>
                </c:pt>
                <c:pt idx="297">
                  <c:v>33.772972946646803</c:v>
                </c:pt>
                <c:pt idx="298">
                  <c:v>34.660751826567662</c:v>
                </c:pt>
                <c:pt idx="299">
                  <c:v>36.88019902636978</c:v>
                </c:pt>
                <c:pt idx="300">
                  <c:v>39.543535666132335</c:v>
                </c:pt>
                <c:pt idx="301">
                  <c:v>39.099646226171906</c:v>
                </c:pt>
                <c:pt idx="302">
                  <c:v>33.772972946646803</c:v>
                </c:pt>
                <c:pt idx="303">
                  <c:v>29.777967987002985</c:v>
                </c:pt>
                <c:pt idx="304">
                  <c:v>39.543535666132335</c:v>
                </c:pt>
                <c:pt idx="305">
                  <c:v>41.319093425974032</c:v>
                </c:pt>
                <c:pt idx="306">
                  <c:v>41.319093425974032</c:v>
                </c:pt>
                <c:pt idx="307">
                  <c:v>26.670741907280007</c:v>
                </c:pt>
                <c:pt idx="308">
                  <c:v>41.319093425974032</c:v>
                </c:pt>
                <c:pt idx="309">
                  <c:v>28.002410227161281</c:v>
                </c:pt>
                <c:pt idx="310">
                  <c:v>34.216862386607232</c:v>
                </c:pt>
                <c:pt idx="311">
                  <c:v>34.660751826567662</c:v>
                </c:pt>
                <c:pt idx="312">
                  <c:v>23.563515827557033</c:v>
                </c:pt>
                <c:pt idx="313">
                  <c:v>28.002410227161281</c:v>
                </c:pt>
                <c:pt idx="314">
                  <c:v>21.344068627754908</c:v>
                </c:pt>
                <c:pt idx="315">
                  <c:v>32.441304626765529</c:v>
                </c:pt>
                <c:pt idx="316">
                  <c:v>40.43131454605318</c:v>
                </c:pt>
                <c:pt idx="317">
                  <c:v>39.099646226171906</c:v>
                </c:pt>
                <c:pt idx="318">
                  <c:v>39.543535666132335</c:v>
                </c:pt>
                <c:pt idx="319">
                  <c:v>39.099646226171906</c:v>
                </c:pt>
                <c:pt idx="320">
                  <c:v>36.88019902636978</c:v>
                </c:pt>
                <c:pt idx="321">
                  <c:v>32.441304626765529</c:v>
                </c:pt>
                <c:pt idx="322">
                  <c:v>26.226852467319581</c:v>
                </c:pt>
                <c:pt idx="323">
                  <c:v>25.782963027359155</c:v>
                </c:pt>
                <c:pt idx="324">
                  <c:v>30.665746866923829</c:v>
                </c:pt>
                <c:pt idx="325">
                  <c:v>36.88019902636978</c:v>
                </c:pt>
                <c:pt idx="326">
                  <c:v>41.319093425974032</c:v>
                </c:pt>
                <c:pt idx="327">
                  <c:v>34.216862386607232</c:v>
                </c:pt>
                <c:pt idx="328">
                  <c:v>39.099646226171906</c:v>
                </c:pt>
                <c:pt idx="329">
                  <c:v>41.319093425974032</c:v>
                </c:pt>
                <c:pt idx="330">
                  <c:v>21.344068627754908</c:v>
                </c:pt>
                <c:pt idx="331">
                  <c:v>29.777967987002985</c:v>
                </c:pt>
                <c:pt idx="332">
                  <c:v>33.772972946646803</c:v>
                </c:pt>
                <c:pt idx="333">
                  <c:v>32.441304626765529</c:v>
                </c:pt>
                <c:pt idx="334">
                  <c:v>39.099646226171906</c:v>
                </c:pt>
                <c:pt idx="335">
                  <c:v>33.329083506686388</c:v>
                </c:pt>
                <c:pt idx="336">
                  <c:v>34.660751826567662</c:v>
                </c:pt>
                <c:pt idx="337">
                  <c:v>41.319093425974032</c:v>
                </c:pt>
                <c:pt idx="338">
                  <c:v>41.319093425974032</c:v>
                </c:pt>
                <c:pt idx="339">
                  <c:v>37.32408846633021</c:v>
                </c:pt>
                <c:pt idx="340">
                  <c:v>33.772972946646803</c:v>
                </c:pt>
                <c:pt idx="341">
                  <c:v>34.216862386607232</c:v>
                </c:pt>
                <c:pt idx="342">
                  <c:v>40.43131454605318</c:v>
                </c:pt>
                <c:pt idx="343">
                  <c:v>29.777967987002985</c:v>
                </c:pt>
                <c:pt idx="344">
                  <c:v>39.543535666132335</c:v>
                </c:pt>
                <c:pt idx="345">
                  <c:v>33.329083506686388</c:v>
                </c:pt>
                <c:pt idx="346">
                  <c:v>34.660751826567662</c:v>
                </c:pt>
                <c:pt idx="347">
                  <c:v>42.206872305894883</c:v>
                </c:pt>
                <c:pt idx="348">
                  <c:v>41.319093425974032</c:v>
                </c:pt>
                <c:pt idx="349">
                  <c:v>39.099646226171906</c:v>
                </c:pt>
                <c:pt idx="350">
                  <c:v>40.43131454605318</c:v>
                </c:pt>
                <c:pt idx="351">
                  <c:v>43.094651185815735</c:v>
                </c:pt>
                <c:pt idx="352">
                  <c:v>36.88019902636978</c:v>
                </c:pt>
                <c:pt idx="353">
                  <c:v>34.216862386607232</c:v>
                </c:pt>
                <c:pt idx="354">
                  <c:v>24.007405267517456</c:v>
                </c:pt>
                <c:pt idx="355">
                  <c:v>41.319093425974032</c:v>
                </c:pt>
                <c:pt idx="356">
                  <c:v>42.206872305894883</c:v>
                </c:pt>
                <c:pt idx="357">
                  <c:v>39.987425106092758</c:v>
                </c:pt>
                <c:pt idx="358">
                  <c:v>35.992420146448936</c:v>
                </c:pt>
                <c:pt idx="359">
                  <c:v>40.43131454605318</c:v>
                </c:pt>
                <c:pt idx="360">
                  <c:v>36.88019902636978</c:v>
                </c:pt>
                <c:pt idx="361">
                  <c:v>39.543535666132335</c:v>
                </c:pt>
                <c:pt idx="362">
                  <c:v>25.339073587398733</c:v>
                </c:pt>
                <c:pt idx="363">
                  <c:v>36.88019902636978</c:v>
                </c:pt>
                <c:pt idx="364">
                  <c:v>34.660751826567662</c:v>
                </c:pt>
                <c:pt idx="365">
                  <c:v>39.099646226171906</c:v>
                </c:pt>
                <c:pt idx="366">
                  <c:v>25.782963027359155</c:v>
                </c:pt>
                <c:pt idx="367">
                  <c:v>39.543535666132335</c:v>
                </c:pt>
                <c:pt idx="368">
                  <c:v>36.88019902636978</c:v>
                </c:pt>
                <c:pt idx="369">
                  <c:v>32.441304626765529</c:v>
                </c:pt>
                <c:pt idx="370">
                  <c:v>26.670741907280007</c:v>
                </c:pt>
                <c:pt idx="371">
                  <c:v>31.109636306884259</c:v>
                </c:pt>
                <c:pt idx="372">
                  <c:v>33.329083506686388</c:v>
                </c:pt>
                <c:pt idx="373">
                  <c:v>45.757987825578283</c:v>
                </c:pt>
                <c:pt idx="374">
                  <c:v>34.660751826567662</c:v>
                </c:pt>
                <c:pt idx="375">
                  <c:v>39.099646226171906</c:v>
                </c:pt>
                <c:pt idx="376">
                  <c:v>28.002410227161281</c:v>
                </c:pt>
                <c:pt idx="377">
                  <c:v>23.563515827557033</c:v>
                </c:pt>
                <c:pt idx="378">
                  <c:v>39.099646226171906</c:v>
                </c:pt>
                <c:pt idx="379">
                  <c:v>25.782963027359155</c:v>
                </c:pt>
                <c:pt idx="380">
                  <c:v>40.43131454605318</c:v>
                </c:pt>
                <c:pt idx="381">
                  <c:v>36.88019902636978</c:v>
                </c:pt>
                <c:pt idx="382">
                  <c:v>39.099646226171906</c:v>
                </c:pt>
                <c:pt idx="383">
                  <c:v>39.543535666132335</c:v>
                </c:pt>
                <c:pt idx="384">
                  <c:v>33.329083506686388</c:v>
                </c:pt>
                <c:pt idx="385">
                  <c:v>42.206872305894883</c:v>
                </c:pt>
                <c:pt idx="386">
                  <c:v>39.099646226171906</c:v>
                </c:pt>
                <c:pt idx="387">
                  <c:v>41.319093425974032</c:v>
                </c:pt>
                <c:pt idx="388">
                  <c:v>34.660751826567662</c:v>
                </c:pt>
                <c:pt idx="389">
                  <c:v>24.895184147438307</c:v>
                </c:pt>
                <c:pt idx="390">
                  <c:v>39.543535666132335</c:v>
                </c:pt>
                <c:pt idx="391">
                  <c:v>41.319093425974032</c:v>
                </c:pt>
                <c:pt idx="392">
                  <c:v>39.543535666132335</c:v>
                </c:pt>
                <c:pt idx="393">
                  <c:v>41.319093425974032</c:v>
                </c:pt>
                <c:pt idx="394">
                  <c:v>39.099646226171906</c:v>
                </c:pt>
                <c:pt idx="395">
                  <c:v>39.099646226171906</c:v>
                </c:pt>
                <c:pt idx="396">
                  <c:v>34.660751826567662</c:v>
                </c:pt>
                <c:pt idx="397">
                  <c:v>39.543535666132335</c:v>
                </c:pt>
                <c:pt idx="398">
                  <c:v>28.890189107082133</c:v>
                </c:pt>
                <c:pt idx="399">
                  <c:v>42.206872305894883</c:v>
                </c:pt>
                <c:pt idx="400">
                  <c:v>36.88019902636978</c:v>
                </c:pt>
                <c:pt idx="401">
                  <c:v>41.319093425974032</c:v>
                </c:pt>
                <c:pt idx="402">
                  <c:v>41.319093425974032</c:v>
                </c:pt>
                <c:pt idx="403">
                  <c:v>36.88019902636978</c:v>
                </c:pt>
                <c:pt idx="404">
                  <c:v>41.319093425974032</c:v>
                </c:pt>
                <c:pt idx="405">
                  <c:v>39.543535666132335</c:v>
                </c:pt>
                <c:pt idx="406">
                  <c:v>36.88019902636978</c:v>
                </c:pt>
                <c:pt idx="407">
                  <c:v>26.670741907280007</c:v>
                </c:pt>
                <c:pt idx="408">
                  <c:v>39.543535666132335</c:v>
                </c:pt>
                <c:pt idx="409">
                  <c:v>34.660751826567662</c:v>
                </c:pt>
                <c:pt idx="410">
                  <c:v>41.319093425974032</c:v>
                </c:pt>
                <c:pt idx="411">
                  <c:v>22.231847507675756</c:v>
                </c:pt>
                <c:pt idx="412">
                  <c:v>28.002410227161281</c:v>
                </c:pt>
                <c:pt idx="413">
                  <c:v>28.890189107082133</c:v>
                </c:pt>
                <c:pt idx="414">
                  <c:v>43.538540625776157</c:v>
                </c:pt>
                <c:pt idx="415">
                  <c:v>41.319093425974032</c:v>
                </c:pt>
                <c:pt idx="416">
                  <c:v>22.675736947636182</c:v>
                </c:pt>
                <c:pt idx="417">
                  <c:v>36.88019902636978</c:v>
                </c:pt>
                <c:pt idx="418">
                  <c:v>39.099646226171906</c:v>
                </c:pt>
                <c:pt idx="419">
                  <c:v>39.099646226171906</c:v>
                </c:pt>
                <c:pt idx="420">
                  <c:v>39.099646226171906</c:v>
                </c:pt>
                <c:pt idx="421">
                  <c:v>35.992420146448936</c:v>
                </c:pt>
                <c:pt idx="422">
                  <c:v>32.441304626765529</c:v>
                </c:pt>
                <c:pt idx="423">
                  <c:v>32.441304626765529</c:v>
                </c:pt>
                <c:pt idx="424">
                  <c:v>39.099646226171906</c:v>
                </c:pt>
                <c:pt idx="425">
                  <c:v>39.543535666132335</c:v>
                </c:pt>
                <c:pt idx="426">
                  <c:v>23.563515827557033</c:v>
                </c:pt>
                <c:pt idx="427">
                  <c:v>29.777967987002985</c:v>
                </c:pt>
                <c:pt idx="428">
                  <c:v>41.319093425974032</c:v>
                </c:pt>
                <c:pt idx="429">
                  <c:v>35.104641266528084</c:v>
                </c:pt>
                <c:pt idx="430">
                  <c:v>20.012400307873634</c:v>
                </c:pt>
                <c:pt idx="431">
                  <c:v>39.543535666132335</c:v>
                </c:pt>
                <c:pt idx="432">
                  <c:v>25.339073587398733</c:v>
                </c:pt>
                <c:pt idx="433">
                  <c:v>39.987425106092758</c:v>
                </c:pt>
                <c:pt idx="434">
                  <c:v>22.675736947636182</c:v>
                </c:pt>
                <c:pt idx="435">
                  <c:v>23.563515827557033</c:v>
                </c:pt>
                <c:pt idx="436">
                  <c:v>41.319093425974032</c:v>
                </c:pt>
                <c:pt idx="437">
                  <c:v>33.329083506686388</c:v>
                </c:pt>
                <c:pt idx="438">
                  <c:v>39.543535666132335</c:v>
                </c:pt>
                <c:pt idx="439">
                  <c:v>43.094651185815735</c:v>
                </c:pt>
                <c:pt idx="440">
                  <c:v>33.772972946646803</c:v>
                </c:pt>
                <c:pt idx="441">
                  <c:v>39.543535666132335</c:v>
                </c:pt>
                <c:pt idx="442">
                  <c:v>34.660751826567662</c:v>
                </c:pt>
                <c:pt idx="443">
                  <c:v>34.660751826567662</c:v>
                </c:pt>
                <c:pt idx="444">
                  <c:v>36.88019902636978</c:v>
                </c:pt>
                <c:pt idx="445">
                  <c:v>39.543535666132335</c:v>
                </c:pt>
                <c:pt idx="446">
                  <c:v>35.992420146448936</c:v>
                </c:pt>
                <c:pt idx="447">
                  <c:v>26.670741907280007</c:v>
                </c:pt>
                <c:pt idx="448">
                  <c:v>22.675736947636182</c:v>
                </c:pt>
                <c:pt idx="449">
                  <c:v>20.456289747834056</c:v>
                </c:pt>
                <c:pt idx="450">
                  <c:v>24.007405267517456</c:v>
                </c:pt>
                <c:pt idx="451">
                  <c:v>32.441304626765529</c:v>
                </c:pt>
                <c:pt idx="452">
                  <c:v>22.675736947636182</c:v>
                </c:pt>
                <c:pt idx="453">
                  <c:v>34.216862386607232</c:v>
                </c:pt>
                <c:pt idx="454">
                  <c:v>39.543535666132335</c:v>
                </c:pt>
                <c:pt idx="455">
                  <c:v>34.660751826567662</c:v>
                </c:pt>
                <c:pt idx="456">
                  <c:v>36.88019902636978</c:v>
                </c:pt>
                <c:pt idx="457">
                  <c:v>34.216862386607232</c:v>
                </c:pt>
                <c:pt idx="458">
                  <c:v>26.670741907280007</c:v>
                </c:pt>
                <c:pt idx="459">
                  <c:v>38.211867346251054</c:v>
                </c:pt>
                <c:pt idx="460">
                  <c:v>41.319093425974032</c:v>
                </c:pt>
                <c:pt idx="461">
                  <c:v>39.543535666132335</c:v>
                </c:pt>
                <c:pt idx="462">
                  <c:v>34.660751826567662</c:v>
                </c:pt>
                <c:pt idx="463">
                  <c:v>23.563515827557033</c:v>
                </c:pt>
                <c:pt idx="464">
                  <c:v>32.441304626765529</c:v>
                </c:pt>
                <c:pt idx="465">
                  <c:v>32.441304626765529</c:v>
                </c:pt>
                <c:pt idx="466">
                  <c:v>42.206872305894883</c:v>
                </c:pt>
                <c:pt idx="467">
                  <c:v>36.88019902636978</c:v>
                </c:pt>
                <c:pt idx="468">
                  <c:v>39.543535666132335</c:v>
                </c:pt>
                <c:pt idx="469">
                  <c:v>43.094651185815735</c:v>
                </c:pt>
                <c:pt idx="470">
                  <c:v>34.216862386607232</c:v>
                </c:pt>
                <c:pt idx="471">
                  <c:v>33.772972946646803</c:v>
                </c:pt>
                <c:pt idx="472">
                  <c:v>36.88019902636978</c:v>
                </c:pt>
                <c:pt idx="473">
                  <c:v>26.226852467319581</c:v>
                </c:pt>
                <c:pt idx="474">
                  <c:v>35.992420146448936</c:v>
                </c:pt>
                <c:pt idx="475">
                  <c:v>24.895184147438307</c:v>
                </c:pt>
                <c:pt idx="476">
                  <c:v>22.675736947636182</c:v>
                </c:pt>
                <c:pt idx="477">
                  <c:v>33.772972946646803</c:v>
                </c:pt>
                <c:pt idx="478">
                  <c:v>41.319093425974032</c:v>
                </c:pt>
                <c:pt idx="479">
                  <c:v>29.777967987002985</c:v>
                </c:pt>
                <c:pt idx="480">
                  <c:v>43.094651185815735</c:v>
                </c:pt>
                <c:pt idx="481">
                  <c:v>32.441304626765529</c:v>
                </c:pt>
                <c:pt idx="482">
                  <c:v>32.441304626765529</c:v>
                </c:pt>
                <c:pt idx="483">
                  <c:v>29.334078547042555</c:v>
                </c:pt>
                <c:pt idx="484">
                  <c:v>39.543535666132335</c:v>
                </c:pt>
                <c:pt idx="485">
                  <c:v>32.441304626765529</c:v>
                </c:pt>
                <c:pt idx="486">
                  <c:v>34.660751826567662</c:v>
                </c:pt>
                <c:pt idx="487">
                  <c:v>33.772972946646803</c:v>
                </c:pt>
                <c:pt idx="488">
                  <c:v>44.426319505697009</c:v>
                </c:pt>
                <c:pt idx="489">
                  <c:v>29.777967987002985</c:v>
                </c:pt>
                <c:pt idx="490">
                  <c:v>34.660751826567662</c:v>
                </c:pt>
                <c:pt idx="491">
                  <c:v>36.88019902636978</c:v>
                </c:pt>
                <c:pt idx="492">
                  <c:v>39.543535666132335</c:v>
                </c:pt>
                <c:pt idx="493">
                  <c:v>39.543535666132335</c:v>
                </c:pt>
                <c:pt idx="494">
                  <c:v>31.553525746844681</c:v>
                </c:pt>
                <c:pt idx="495">
                  <c:v>22.675736947636182</c:v>
                </c:pt>
                <c:pt idx="496">
                  <c:v>34.660751826567662</c:v>
                </c:pt>
                <c:pt idx="497">
                  <c:v>39.099646226171906</c:v>
                </c:pt>
                <c:pt idx="498">
                  <c:v>24.007405267517456</c:v>
                </c:pt>
                <c:pt idx="499">
                  <c:v>25.339073587398733</c:v>
                </c:pt>
                <c:pt idx="500">
                  <c:v>26.670741907280007</c:v>
                </c:pt>
                <c:pt idx="501">
                  <c:v>33.772972946646803</c:v>
                </c:pt>
                <c:pt idx="502">
                  <c:v>39.543535666132335</c:v>
                </c:pt>
                <c:pt idx="503">
                  <c:v>36.88019902636978</c:v>
                </c:pt>
                <c:pt idx="504">
                  <c:v>28.890189107082133</c:v>
                </c:pt>
                <c:pt idx="505">
                  <c:v>34.660751826567662</c:v>
                </c:pt>
                <c:pt idx="506">
                  <c:v>34.660751826567662</c:v>
                </c:pt>
                <c:pt idx="507">
                  <c:v>40.43131454605318</c:v>
                </c:pt>
                <c:pt idx="508">
                  <c:v>32.441304626765529</c:v>
                </c:pt>
                <c:pt idx="509">
                  <c:v>41.319093425974032</c:v>
                </c:pt>
                <c:pt idx="510">
                  <c:v>36.88019902636978</c:v>
                </c:pt>
                <c:pt idx="511">
                  <c:v>32.441304626765529</c:v>
                </c:pt>
                <c:pt idx="512">
                  <c:v>41.319093425974032</c:v>
                </c:pt>
                <c:pt idx="513">
                  <c:v>33.772972946646803</c:v>
                </c:pt>
                <c:pt idx="514">
                  <c:v>32.441304626765529</c:v>
                </c:pt>
                <c:pt idx="515">
                  <c:v>32.441304626765529</c:v>
                </c:pt>
                <c:pt idx="516">
                  <c:v>38.211867346251054</c:v>
                </c:pt>
                <c:pt idx="517">
                  <c:v>21.344068627754908</c:v>
                </c:pt>
                <c:pt idx="518">
                  <c:v>34.660751826567662</c:v>
                </c:pt>
                <c:pt idx="519">
                  <c:v>33.772972946646803</c:v>
                </c:pt>
                <c:pt idx="520">
                  <c:v>41.319093425974032</c:v>
                </c:pt>
                <c:pt idx="521">
                  <c:v>39.543535666132335</c:v>
                </c:pt>
                <c:pt idx="522">
                  <c:v>34.660751826567662</c:v>
                </c:pt>
                <c:pt idx="523">
                  <c:v>36.88019902636978</c:v>
                </c:pt>
                <c:pt idx="524">
                  <c:v>32.441304626765529</c:v>
                </c:pt>
                <c:pt idx="525">
                  <c:v>42.206872305894883</c:v>
                </c:pt>
                <c:pt idx="526">
                  <c:v>36.88019902636978</c:v>
                </c:pt>
                <c:pt idx="527">
                  <c:v>39.543535666132335</c:v>
                </c:pt>
                <c:pt idx="528">
                  <c:v>43.094651185815735</c:v>
                </c:pt>
                <c:pt idx="529">
                  <c:v>38.211867346251054</c:v>
                </c:pt>
                <c:pt idx="530">
                  <c:v>36.88019902636978</c:v>
                </c:pt>
                <c:pt idx="531">
                  <c:v>33.772972946646803</c:v>
                </c:pt>
                <c:pt idx="532">
                  <c:v>43.094651185815735</c:v>
                </c:pt>
                <c:pt idx="533">
                  <c:v>34.660751826567662</c:v>
                </c:pt>
                <c:pt idx="534">
                  <c:v>41.319093425974032</c:v>
                </c:pt>
                <c:pt idx="535">
                  <c:v>33.329083506686388</c:v>
                </c:pt>
                <c:pt idx="536">
                  <c:v>33.772972946646803</c:v>
                </c:pt>
                <c:pt idx="537">
                  <c:v>41.319093425974032</c:v>
                </c:pt>
                <c:pt idx="538">
                  <c:v>41.319093425974032</c:v>
                </c:pt>
                <c:pt idx="539">
                  <c:v>34.660751826567662</c:v>
                </c:pt>
                <c:pt idx="540">
                  <c:v>25.782963027359155</c:v>
                </c:pt>
                <c:pt idx="541">
                  <c:v>39.099646226171906</c:v>
                </c:pt>
                <c:pt idx="542">
                  <c:v>36.88019902636978</c:v>
                </c:pt>
                <c:pt idx="543">
                  <c:v>28.890189107082133</c:v>
                </c:pt>
                <c:pt idx="544">
                  <c:v>34.660751826567662</c:v>
                </c:pt>
                <c:pt idx="545">
                  <c:v>33.772972946646803</c:v>
                </c:pt>
                <c:pt idx="546">
                  <c:v>34.660751826567662</c:v>
                </c:pt>
                <c:pt idx="547">
                  <c:v>36.88019902636978</c:v>
                </c:pt>
                <c:pt idx="548">
                  <c:v>39.543535666132335</c:v>
                </c:pt>
                <c:pt idx="549">
                  <c:v>22.231847507675756</c:v>
                </c:pt>
                <c:pt idx="550">
                  <c:v>30.665746866923829</c:v>
                </c:pt>
                <c:pt idx="551">
                  <c:v>31.109636306884259</c:v>
                </c:pt>
                <c:pt idx="552">
                  <c:v>26.670741907280007</c:v>
                </c:pt>
                <c:pt idx="553">
                  <c:v>34.660751826567662</c:v>
                </c:pt>
                <c:pt idx="554">
                  <c:v>24.007405267517456</c:v>
                </c:pt>
                <c:pt idx="555">
                  <c:v>39.543535666132335</c:v>
                </c:pt>
                <c:pt idx="556">
                  <c:v>39.099646226171906</c:v>
                </c:pt>
                <c:pt idx="557">
                  <c:v>31.109636306884259</c:v>
                </c:pt>
                <c:pt idx="558">
                  <c:v>39.543535666132335</c:v>
                </c:pt>
                <c:pt idx="559">
                  <c:v>39.543535666132335</c:v>
                </c:pt>
                <c:pt idx="560">
                  <c:v>42.206872305894883</c:v>
                </c:pt>
                <c:pt idx="561">
                  <c:v>41.319093425974032</c:v>
                </c:pt>
                <c:pt idx="562">
                  <c:v>33.329083506686388</c:v>
                </c:pt>
                <c:pt idx="563">
                  <c:v>26.670741907280007</c:v>
                </c:pt>
                <c:pt idx="564">
                  <c:v>41.319093425974032</c:v>
                </c:pt>
                <c:pt idx="565">
                  <c:v>39.543535666132335</c:v>
                </c:pt>
                <c:pt idx="566">
                  <c:v>43.094651185815735</c:v>
                </c:pt>
                <c:pt idx="567">
                  <c:v>36.88019902636978</c:v>
                </c:pt>
                <c:pt idx="568">
                  <c:v>31.109636306884259</c:v>
                </c:pt>
                <c:pt idx="569">
                  <c:v>34.216862386607232</c:v>
                </c:pt>
                <c:pt idx="570">
                  <c:v>42.206872305894883</c:v>
                </c:pt>
                <c:pt idx="571">
                  <c:v>41.319093425974032</c:v>
                </c:pt>
                <c:pt idx="572">
                  <c:v>34.660751826567662</c:v>
                </c:pt>
                <c:pt idx="573">
                  <c:v>39.543535666132335</c:v>
                </c:pt>
                <c:pt idx="574">
                  <c:v>22.675736947636182</c:v>
                </c:pt>
                <c:pt idx="575">
                  <c:v>36.88019902636978</c:v>
                </c:pt>
                <c:pt idx="576">
                  <c:v>34.216862386607232</c:v>
                </c:pt>
                <c:pt idx="577">
                  <c:v>30.221857426963407</c:v>
                </c:pt>
                <c:pt idx="578">
                  <c:v>39.099646226171906</c:v>
                </c:pt>
                <c:pt idx="579">
                  <c:v>34.660751826567662</c:v>
                </c:pt>
                <c:pt idx="580">
                  <c:v>33.329083506686388</c:v>
                </c:pt>
                <c:pt idx="581">
                  <c:v>32.441304626765529</c:v>
                </c:pt>
                <c:pt idx="582">
                  <c:v>33.772972946646803</c:v>
                </c:pt>
                <c:pt idx="583">
                  <c:v>31.553525746844681</c:v>
                </c:pt>
                <c:pt idx="584">
                  <c:v>34.216862386607232</c:v>
                </c:pt>
                <c:pt idx="585">
                  <c:v>34.216862386607232</c:v>
                </c:pt>
                <c:pt idx="586">
                  <c:v>33.772972946646803</c:v>
                </c:pt>
                <c:pt idx="587">
                  <c:v>41.319093425974032</c:v>
                </c:pt>
                <c:pt idx="588">
                  <c:v>35.992420146448936</c:v>
                </c:pt>
                <c:pt idx="589">
                  <c:v>36.88019902636978</c:v>
                </c:pt>
                <c:pt idx="590">
                  <c:v>33.772972946646803</c:v>
                </c:pt>
                <c:pt idx="591">
                  <c:v>33.772972946646803</c:v>
                </c:pt>
                <c:pt idx="592">
                  <c:v>24.895184147438307</c:v>
                </c:pt>
                <c:pt idx="593">
                  <c:v>34.660751826567662</c:v>
                </c:pt>
                <c:pt idx="594">
                  <c:v>31.553525746844681</c:v>
                </c:pt>
                <c:pt idx="595">
                  <c:v>38.211867346251054</c:v>
                </c:pt>
                <c:pt idx="596">
                  <c:v>39.543535666132335</c:v>
                </c:pt>
                <c:pt idx="597">
                  <c:v>23.563515827557033</c:v>
                </c:pt>
                <c:pt idx="598">
                  <c:v>23.563515827557033</c:v>
                </c:pt>
                <c:pt idx="599">
                  <c:v>33.772972946646803</c:v>
                </c:pt>
                <c:pt idx="600">
                  <c:v>41.319093425974032</c:v>
                </c:pt>
                <c:pt idx="601">
                  <c:v>39.099646226171906</c:v>
                </c:pt>
                <c:pt idx="602">
                  <c:v>32.441304626765529</c:v>
                </c:pt>
                <c:pt idx="603">
                  <c:v>34.660751826567662</c:v>
                </c:pt>
                <c:pt idx="604">
                  <c:v>41.319093425974032</c:v>
                </c:pt>
                <c:pt idx="605">
                  <c:v>28.890189107082133</c:v>
                </c:pt>
                <c:pt idx="606">
                  <c:v>36.88019902636978</c:v>
                </c:pt>
                <c:pt idx="607">
                  <c:v>36.88019902636978</c:v>
                </c:pt>
                <c:pt idx="608">
                  <c:v>35.992420146448936</c:v>
                </c:pt>
                <c:pt idx="609">
                  <c:v>23.563515827557033</c:v>
                </c:pt>
                <c:pt idx="610">
                  <c:v>39.099646226171906</c:v>
                </c:pt>
                <c:pt idx="611">
                  <c:v>34.660751826567662</c:v>
                </c:pt>
                <c:pt idx="612">
                  <c:v>29.777967987002985</c:v>
                </c:pt>
                <c:pt idx="613">
                  <c:v>34.216862386607232</c:v>
                </c:pt>
                <c:pt idx="614">
                  <c:v>22.675736947636182</c:v>
                </c:pt>
                <c:pt idx="615">
                  <c:v>34.660751826567662</c:v>
                </c:pt>
                <c:pt idx="616">
                  <c:v>20.012400307873634</c:v>
                </c:pt>
                <c:pt idx="617">
                  <c:v>36.88019902636978</c:v>
                </c:pt>
                <c:pt idx="618">
                  <c:v>31.553525746844681</c:v>
                </c:pt>
                <c:pt idx="619">
                  <c:v>39.543535666132335</c:v>
                </c:pt>
                <c:pt idx="620">
                  <c:v>29.777967987002985</c:v>
                </c:pt>
                <c:pt idx="621">
                  <c:v>34.216862386607232</c:v>
                </c:pt>
                <c:pt idx="622">
                  <c:v>29.777967987002985</c:v>
                </c:pt>
                <c:pt idx="623">
                  <c:v>35.104641266528084</c:v>
                </c:pt>
                <c:pt idx="624">
                  <c:v>41.319093425974032</c:v>
                </c:pt>
                <c:pt idx="625">
                  <c:v>26.670741907280007</c:v>
                </c:pt>
                <c:pt idx="626">
                  <c:v>26.670741907280007</c:v>
                </c:pt>
                <c:pt idx="627">
                  <c:v>27.114631347240429</c:v>
                </c:pt>
                <c:pt idx="628">
                  <c:v>41.319093425974032</c:v>
                </c:pt>
                <c:pt idx="629">
                  <c:v>32.441304626765529</c:v>
                </c:pt>
                <c:pt idx="630">
                  <c:v>39.543535666132335</c:v>
                </c:pt>
                <c:pt idx="631">
                  <c:v>42.206872305894883</c:v>
                </c:pt>
                <c:pt idx="632">
                  <c:v>34.660751826567662</c:v>
                </c:pt>
                <c:pt idx="633">
                  <c:v>39.099646226171906</c:v>
                </c:pt>
                <c:pt idx="634">
                  <c:v>26.670741907280007</c:v>
                </c:pt>
                <c:pt idx="635">
                  <c:v>33.772972946646803</c:v>
                </c:pt>
                <c:pt idx="636">
                  <c:v>39.099646226171906</c:v>
                </c:pt>
                <c:pt idx="637">
                  <c:v>41.319093425974032</c:v>
                </c:pt>
                <c:pt idx="638">
                  <c:v>33.329083506686388</c:v>
                </c:pt>
                <c:pt idx="639">
                  <c:v>41.319093425974032</c:v>
                </c:pt>
                <c:pt idx="640">
                  <c:v>23.119626387596607</c:v>
                </c:pt>
                <c:pt idx="641">
                  <c:v>25.782963027359155</c:v>
                </c:pt>
                <c:pt idx="642">
                  <c:v>29.334078547042555</c:v>
                </c:pt>
                <c:pt idx="643">
                  <c:v>34.216862386607232</c:v>
                </c:pt>
                <c:pt idx="644">
                  <c:v>29.777967987002985</c:v>
                </c:pt>
                <c:pt idx="645">
                  <c:v>29.777967987002985</c:v>
                </c:pt>
                <c:pt idx="646">
                  <c:v>39.099646226171906</c:v>
                </c:pt>
                <c:pt idx="647">
                  <c:v>37.32408846633021</c:v>
                </c:pt>
                <c:pt idx="648">
                  <c:v>38.211867346251054</c:v>
                </c:pt>
                <c:pt idx="649">
                  <c:v>29.777967987002985</c:v>
                </c:pt>
                <c:pt idx="650">
                  <c:v>24.895184147438307</c:v>
                </c:pt>
                <c:pt idx="651">
                  <c:v>34.660751826567662</c:v>
                </c:pt>
                <c:pt idx="652">
                  <c:v>39.543535666132335</c:v>
                </c:pt>
                <c:pt idx="653">
                  <c:v>25.782963027359155</c:v>
                </c:pt>
                <c:pt idx="654">
                  <c:v>41.319093425974032</c:v>
                </c:pt>
                <c:pt idx="655">
                  <c:v>26.670741907280007</c:v>
                </c:pt>
                <c:pt idx="656">
                  <c:v>39.543535666132335</c:v>
                </c:pt>
                <c:pt idx="657">
                  <c:v>41.319093425974032</c:v>
                </c:pt>
                <c:pt idx="658">
                  <c:v>37.32408846633021</c:v>
                </c:pt>
                <c:pt idx="659">
                  <c:v>38.211867346251054</c:v>
                </c:pt>
                <c:pt idx="660">
                  <c:v>28.002410227161281</c:v>
                </c:pt>
                <c:pt idx="661">
                  <c:v>26.670741907280007</c:v>
                </c:pt>
                <c:pt idx="662">
                  <c:v>43.094651185815735</c:v>
                </c:pt>
                <c:pt idx="663">
                  <c:v>34.660751826567662</c:v>
                </c:pt>
                <c:pt idx="664">
                  <c:v>39.543535666132335</c:v>
                </c:pt>
                <c:pt idx="665">
                  <c:v>41.319093425974032</c:v>
                </c:pt>
                <c:pt idx="666">
                  <c:v>34.660751826567662</c:v>
                </c:pt>
                <c:pt idx="667">
                  <c:v>39.543535666132335</c:v>
                </c:pt>
                <c:pt idx="668">
                  <c:v>24.895184147438307</c:v>
                </c:pt>
                <c:pt idx="669">
                  <c:v>33.329083506686388</c:v>
                </c:pt>
                <c:pt idx="670">
                  <c:v>29.777967987002985</c:v>
                </c:pt>
                <c:pt idx="671">
                  <c:v>36.88019902636978</c:v>
                </c:pt>
                <c:pt idx="672">
                  <c:v>22.675736947636182</c:v>
                </c:pt>
                <c:pt idx="673">
                  <c:v>41.319093425974032</c:v>
                </c:pt>
                <c:pt idx="674">
                  <c:v>36.88019902636978</c:v>
                </c:pt>
                <c:pt idx="675">
                  <c:v>39.543535666132335</c:v>
                </c:pt>
                <c:pt idx="676">
                  <c:v>26.670741907280007</c:v>
                </c:pt>
                <c:pt idx="677">
                  <c:v>32.441304626765529</c:v>
                </c:pt>
                <c:pt idx="678">
                  <c:v>39.099646226171906</c:v>
                </c:pt>
                <c:pt idx="679">
                  <c:v>22.675736947636182</c:v>
                </c:pt>
                <c:pt idx="680">
                  <c:v>39.099646226171906</c:v>
                </c:pt>
                <c:pt idx="681">
                  <c:v>37.32408846633021</c:v>
                </c:pt>
                <c:pt idx="682">
                  <c:v>27.114631347240429</c:v>
                </c:pt>
                <c:pt idx="683">
                  <c:v>39.543535666132335</c:v>
                </c:pt>
                <c:pt idx="684">
                  <c:v>36.88019902636978</c:v>
                </c:pt>
                <c:pt idx="685">
                  <c:v>39.543535666132335</c:v>
                </c:pt>
                <c:pt idx="686">
                  <c:v>26.670741907280007</c:v>
                </c:pt>
                <c:pt idx="687">
                  <c:v>43.094651185815735</c:v>
                </c:pt>
                <c:pt idx="688">
                  <c:v>39.543535666132335</c:v>
                </c:pt>
                <c:pt idx="689">
                  <c:v>36.88019902636978</c:v>
                </c:pt>
                <c:pt idx="690">
                  <c:v>22.231847507675756</c:v>
                </c:pt>
                <c:pt idx="691">
                  <c:v>34.660751826567662</c:v>
                </c:pt>
                <c:pt idx="692">
                  <c:v>24.895184147438307</c:v>
                </c:pt>
                <c:pt idx="693">
                  <c:v>39.099646226171906</c:v>
                </c:pt>
                <c:pt idx="694">
                  <c:v>26.670741907280007</c:v>
                </c:pt>
                <c:pt idx="695">
                  <c:v>25.782963027359155</c:v>
                </c:pt>
                <c:pt idx="696">
                  <c:v>41.319093425974032</c:v>
                </c:pt>
                <c:pt idx="697">
                  <c:v>34.216862386607232</c:v>
                </c:pt>
                <c:pt idx="698">
                  <c:v>43.094651185815735</c:v>
                </c:pt>
                <c:pt idx="699">
                  <c:v>37.32408846633021</c:v>
                </c:pt>
                <c:pt idx="700">
                  <c:v>27.114631347240429</c:v>
                </c:pt>
                <c:pt idx="701">
                  <c:v>34.660751826567662</c:v>
                </c:pt>
                <c:pt idx="702">
                  <c:v>28.002410227161281</c:v>
                </c:pt>
                <c:pt idx="703">
                  <c:v>26.226852467319581</c:v>
                </c:pt>
                <c:pt idx="704">
                  <c:v>29.777967987002985</c:v>
                </c:pt>
                <c:pt idx="705">
                  <c:v>32.441304626765529</c:v>
                </c:pt>
                <c:pt idx="706">
                  <c:v>28.002410227161281</c:v>
                </c:pt>
                <c:pt idx="707">
                  <c:v>32.441304626765529</c:v>
                </c:pt>
                <c:pt idx="708">
                  <c:v>36.88019902636978</c:v>
                </c:pt>
                <c:pt idx="709">
                  <c:v>34.660751826567662</c:v>
                </c:pt>
                <c:pt idx="710">
                  <c:v>34.660751826567662</c:v>
                </c:pt>
                <c:pt idx="711">
                  <c:v>36.88019902636978</c:v>
                </c:pt>
                <c:pt idx="712">
                  <c:v>34.216862386607232</c:v>
                </c:pt>
                <c:pt idx="713">
                  <c:v>42.206872305894883</c:v>
                </c:pt>
                <c:pt idx="714">
                  <c:v>31.553525746844681</c:v>
                </c:pt>
                <c:pt idx="715">
                  <c:v>36.88019902636978</c:v>
                </c:pt>
                <c:pt idx="716">
                  <c:v>39.543535666132335</c:v>
                </c:pt>
                <c:pt idx="717">
                  <c:v>33.329083506686388</c:v>
                </c:pt>
                <c:pt idx="718">
                  <c:v>39.543535666132335</c:v>
                </c:pt>
                <c:pt idx="719">
                  <c:v>37.32408846633021</c:v>
                </c:pt>
                <c:pt idx="720">
                  <c:v>41.319093425974032</c:v>
                </c:pt>
                <c:pt idx="721">
                  <c:v>33.329083506686388</c:v>
                </c:pt>
                <c:pt idx="722">
                  <c:v>33.772972946646803</c:v>
                </c:pt>
                <c:pt idx="723">
                  <c:v>25.782963027359155</c:v>
                </c:pt>
                <c:pt idx="724">
                  <c:v>24.895184147438307</c:v>
                </c:pt>
                <c:pt idx="725">
                  <c:v>34.216862386607232</c:v>
                </c:pt>
                <c:pt idx="726">
                  <c:v>40.43131454605318</c:v>
                </c:pt>
                <c:pt idx="727">
                  <c:v>39.099646226171906</c:v>
                </c:pt>
                <c:pt idx="728">
                  <c:v>39.543535666132335</c:v>
                </c:pt>
                <c:pt idx="729">
                  <c:v>26.670741907280007</c:v>
                </c:pt>
                <c:pt idx="730">
                  <c:v>34.660751826567662</c:v>
                </c:pt>
                <c:pt idx="731">
                  <c:v>39.543535666132335</c:v>
                </c:pt>
                <c:pt idx="732">
                  <c:v>39.543535666132335</c:v>
                </c:pt>
                <c:pt idx="733">
                  <c:v>39.543535666132335</c:v>
                </c:pt>
                <c:pt idx="734">
                  <c:v>12.910169268506827</c:v>
                </c:pt>
                <c:pt idx="735">
                  <c:v>39.543535666132335</c:v>
                </c:pt>
                <c:pt idx="736">
                  <c:v>32.441304626765529</c:v>
                </c:pt>
                <c:pt idx="737">
                  <c:v>29.777967987002985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61520"/>
        <c:axId val="850360736"/>
      </c:scatterChart>
      <c:valAx>
        <c:axId val="85036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0360736"/>
        <c:crosses val="autoZero"/>
        <c:crossBetween val="midCat"/>
      </c:valAx>
      <c:valAx>
        <c:axId val="8503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036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'Train Set1 Set3'!$B$2:$B$739</c:f>
              <c:numCache>
                <c:formatCode>General</c:formatCode>
                <c:ptCount val="738"/>
                <c:pt idx="0">
                  <c:v>4</c:v>
                </c:pt>
                <c:pt idx="1">
                  <c:v>5.3</c:v>
                </c:pt>
                <c:pt idx="2">
                  <c:v>4.3</c:v>
                </c:pt>
                <c:pt idx="3">
                  <c:v>3.8</c:v>
                </c:pt>
                <c:pt idx="4">
                  <c:v>1</c:v>
                </c:pt>
                <c:pt idx="5">
                  <c:v>3.5</c:v>
                </c:pt>
                <c:pt idx="6">
                  <c:v>2.5</c:v>
                </c:pt>
                <c:pt idx="7">
                  <c:v>5</c:v>
                </c:pt>
                <c:pt idx="8">
                  <c:v>6</c:v>
                </c:pt>
                <c:pt idx="9">
                  <c:v>2.5</c:v>
                </c:pt>
                <c:pt idx="10">
                  <c:v>5.5</c:v>
                </c:pt>
                <c:pt idx="11">
                  <c:v>2.2000000000000002</c:v>
                </c:pt>
                <c:pt idx="12">
                  <c:v>3</c:v>
                </c:pt>
                <c:pt idx="13">
                  <c:v>2.5</c:v>
                </c:pt>
                <c:pt idx="14">
                  <c:v>2.4</c:v>
                </c:pt>
                <c:pt idx="15">
                  <c:v>3.8</c:v>
                </c:pt>
                <c:pt idx="16">
                  <c:v>1.8</c:v>
                </c:pt>
                <c:pt idx="17">
                  <c:v>2.5</c:v>
                </c:pt>
                <c:pt idx="18">
                  <c:v>2</c:v>
                </c:pt>
                <c:pt idx="19">
                  <c:v>3.5</c:v>
                </c:pt>
                <c:pt idx="20">
                  <c:v>5.7</c:v>
                </c:pt>
                <c:pt idx="21">
                  <c:v>2.4</c:v>
                </c:pt>
                <c:pt idx="22">
                  <c:v>2</c:v>
                </c:pt>
                <c:pt idx="23">
                  <c:v>2.4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3.5</c:v>
                </c:pt>
                <c:pt idx="28">
                  <c:v>2.4</c:v>
                </c:pt>
                <c:pt idx="29">
                  <c:v>4.8</c:v>
                </c:pt>
                <c:pt idx="30">
                  <c:v>1.8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2.4</c:v>
                </c:pt>
                <c:pt idx="37">
                  <c:v>3</c:v>
                </c:pt>
                <c:pt idx="38">
                  <c:v>5.3</c:v>
                </c:pt>
                <c:pt idx="39">
                  <c:v>2.4</c:v>
                </c:pt>
                <c:pt idx="40">
                  <c:v>3.5</c:v>
                </c:pt>
                <c:pt idx="41">
                  <c:v>2</c:v>
                </c:pt>
                <c:pt idx="42">
                  <c:v>6.3</c:v>
                </c:pt>
                <c:pt idx="43">
                  <c:v>5</c:v>
                </c:pt>
                <c:pt idx="44">
                  <c:v>4.8</c:v>
                </c:pt>
                <c:pt idx="45">
                  <c:v>1.5</c:v>
                </c:pt>
                <c:pt idx="46">
                  <c:v>2</c:v>
                </c:pt>
                <c:pt idx="47">
                  <c:v>6.2</c:v>
                </c:pt>
                <c:pt idx="48">
                  <c:v>3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3.2</c:v>
                </c:pt>
                <c:pt idx="53">
                  <c:v>4</c:v>
                </c:pt>
                <c:pt idx="54">
                  <c:v>4</c:v>
                </c:pt>
                <c:pt idx="55">
                  <c:v>2.5</c:v>
                </c:pt>
                <c:pt idx="56">
                  <c:v>2.4</c:v>
                </c:pt>
                <c:pt idx="57">
                  <c:v>6</c:v>
                </c:pt>
                <c:pt idx="58">
                  <c:v>4.5999999999999996</c:v>
                </c:pt>
                <c:pt idx="59">
                  <c:v>2</c:v>
                </c:pt>
                <c:pt idx="60">
                  <c:v>3.4</c:v>
                </c:pt>
                <c:pt idx="61">
                  <c:v>6.8</c:v>
                </c:pt>
                <c:pt idx="62">
                  <c:v>2.4</c:v>
                </c:pt>
                <c:pt idx="63">
                  <c:v>5.6</c:v>
                </c:pt>
                <c:pt idx="64">
                  <c:v>2.2999999999999998</c:v>
                </c:pt>
                <c:pt idx="65">
                  <c:v>6.2</c:v>
                </c:pt>
                <c:pt idx="66">
                  <c:v>6</c:v>
                </c:pt>
                <c:pt idx="67">
                  <c:v>2</c:v>
                </c:pt>
                <c:pt idx="68">
                  <c:v>3.8</c:v>
                </c:pt>
                <c:pt idx="69">
                  <c:v>2.4</c:v>
                </c:pt>
                <c:pt idx="70">
                  <c:v>1.6</c:v>
                </c:pt>
                <c:pt idx="71">
                  <c:v>3.7</c:v>
                </c:pt>
                <c:pt idx="72">
                  <c:v>2.4</c:v>
                </c:pt>
                <c:pt idx="73">
                  <c:v>3.5</c:v>
                </c:pt>
                <c:pt idx="74">
                  <c:v>3.5</c:v>
                </c:pt>
                <c:pt idx="75">
                  <c:v>3</c:v>
                </c:pt>
                <c:pt idx="76">
                  <c:v>2.4</c:v>
                </c:pt>
                <c:pt idx="77">
                  <c:v>3.2</c:v>
                </c:pt>
                <c:pt idx="78">
                  <c:v>5.3</c:v>
                </c:pt>
                <c:pt idx="79">
                  <c:v>6.2</c:v>
                </c:pt>
                <c:pt idx="80">
                  <c:v>6.7</c:v>
                </c:pt>
                <c:pt idx="81">
                  <c:v>5.9</c:v>
                </c:pt>
                <c:pt idx="82">
                  <c:v>4</c:v>
                </c:pt>
                <c:pt idx="83">
                  <c:v>6.2</c:v>
                </c:pt>
                <c:pt idx="84">
                  <c:v>3.6</c:v>
                </c:pt>
                <c:pt idx="85">
                  <c:v>2.4</c:v>
                </c:pt>
                <c:pt idx="86">
                  <c:v>3.5</c:v>
                </c:pt>
                <c:pt idx="87">
                  <c:v>3</c:v>
                </c:pt>
                <c:pt idx="88">
                  <c:v>3.6</c:v>
                </c:pt>
                <c:pt idx="89">
                  <c:v>5.3</c:v>
                </c:pt>
                <c:pt idx="90">
                  <c:v>2.7</c:v>
                </c:pt>
                <c:pt idx="91">
                  <c:v>2</c:v>
                </c:pt>
                <c:pt idx="92">
                  <c:v>2.4</c:v>
                </c:pt>
                <c:pt idx="93">
                  <c:v>3.5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1.8</c:v>
                </c:pt>
                <c:pt idx="98">
                  <c:v>3</c:v>
                </c:pt>
                <c:pt idx="99">
                  <c:v>2.4</c:v>
                </c:pt>
                <c:pt idx="100">
                  <c:v>1.6</c:v>
                </c:pt>
                <c:pt idx="101">
                  <c:v>3.6</c:v>
                </c:pt>
                <c:pt idx="102">
                  <c:v>3.7</c:v>
                </c:pt>
                <c:pt idx="103">
                  <c:v>3</c:v>
                </c:pt>
                <c:pt idx="104">
                  <c:v>5.4</c:v>
                </c:pt>
                <c:pt idx="105">
                  <c:v>3.2</c:v>
                </c:pt>
                <c:pt idx="106">
                  <c:v>5.7</c:v>
                </c:pt>
                <c:pt idx="107">
                  <c:v>6.2</c:v>
                </c:pt>
                <c:pt idx="108">
                  <c:v>3.7</c:v>
                </c:pt>
                <c:pt idx="109">
                  <c:v>2</c:v>
                </c:pt>
                <c:pt idx="110">
                  <c:v>4.5999999999999996</c:v>
                </c:pt>
                <c:pt idx="111">
                  <c:v>1.6</c:v>
                </c:pt>
                <c:pt idx="112">
                  <c:v>4</c:v>
                </c:pt>
                <c:pt idx="113">
                  <c:v>4</c:v>
                </c:pt>
                <c:pt idx="114">
                  <c:v>4.7</c:v>
                </c:pt>
                <c:pt idx="115">
                  <c:v>2.4</c:v>
                </c:pt>
                <c:pt idx="116">
                  <c:v>4</c:v>
                </c:pt>
                <c:pt idx="117">
                  <c:v>3.5</c:v>
                </c:pt>
                <c:pt idx="118">
                  <c:v>3.7</c:v>
                </c:pt>
                <c:pt idx="119">
                  <c:v>1.3</c:v>
                </c:pt>
                <c:pt idx="120">
                  <c:v>4.5999999999999996</c:v>
                </c:pt>
                <c:pt idx="121">
                  <c:v>3.5</c:v>
                </c:pt>
                <c:pt idx="122">
                  <c:v>3</c:v>
                </c:pt>
                <c:pt idx="123">
                  <c:v>2.4</c:v>
                </c:pt>
                <c:pt idx="124">
                  <c:v>2.4</c:v>
                </c:pt>
                <c:pt idx="125">
                  <c:v>4.2</c:v>
                </c:pt>
                <c:pt idx="126">
                  <c:v>6.2</c:v>
                </c:pt>
                <c:pt idx="127">
                  <c:v>3.5</c:v>
                </c:pt>
                <c:pt idx="128">
                  <c:v>2.5</c:v>
                </c:pt>
                <c:pt idx="129">
                  <c:v>5.9</c:v>
                </c:pt>
                <c:pt idx="130">
                  <c:v>5.6</c:v>
                </c:pt>
                <c:pt idx="131">
                  <c:v>5.3</c:v>
                </c:pt>
                <c:pt idx="132">
                  <c:v>3.7</c:v>
                </c:pt>
                <c:pt idx="133">
                  <c:v>2.4</c:v>
                </c:pt>
                <c:pt idx="134">
                  <c:v>3</c:v>
                </c:pt>
                <c:pt idx="135">
                  <c:v>4.8</c:v>
                </c:pt>
                <c:pt idx="136">
                  <c:v>3.5</c:v>
                </c:pt>
                <c:pt idx="137">
                  <c:v>3.5</c:v>
                </c:pt>
                <c:pt idx="138">
                  <c:v>2.2000000000000002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3.7</c:v>
                </c:pt>
                <c:pt idx="145">
                  <c:v>4</c:v>
                </c:pt>
                <c:pt idx="146">
                  <c:v>4</c:v>
                </c:pt>
                <c:pt idx="147">
                  <c:v>2.7</c:v>
                </c:pt>
                <c:pt idx="148">
                  <c:v>6.5</c:v>
                </c:pt>
                <c:pt idx="149">
                  <c:v>3.5</c:v>
                </c:pt>
                <c:pt idx="150">
                  <c:v>3.7</c:v>
                </c:pt>
                <c:pt idx="151">
                  <c:v>2</c:v>
                </c:pt>
                <c:pt idx="152">
                  <c:v>2.4</c:v>
                </c:pt>
                <c:pt idx="153">
                  <c:v>3.5</c:v>
                </c:pt>
                <c:pt idx="154">
                  <c:v>3</c:v>
                </c:pt>
                <c:pt idx="155">
                  <c:v>4</c:v>
                </c:pt>
                <c:pt idx="156">
                  <c:v>1.8</c:v>
                </c:pt>
                <c:pt idx="157">
                  <c:v>3</c:v>
                </c:pt>
                <c:pt idx="158">
                  <c:v>2.4</c:v>
                </c:pt>
                <c:pt idx="159">
                  <c:v>1.6</c:v>
                </c:pt>
                <c:pt idx="160">
                  <c:v>2.7</c:v>
                </c:pt>
                <c:pt idx="161">
                  <c:v>3</c:v>
                </c:pt>
                <c:pt idx="162">
                  <c:v>3.7</c:v>
                </c:pt>
                <c:pt idx="163">
                  <c:v>1.6</c:v>
                </c:pt>
                <c:pt idx="164">
                  <c:v>3.5</c:v>
                </c:pt>
                <c:pt idx="165">
                  <c:v>2</c:v>
                </c:pt>
                <c:pt idx="166">
                  <c:v>3.8</c:v>
                </c:pt>
                <c:pt idx="167">
                  <c:v>3.7</c:v>
                </c:pt>
                <c:pt idx="168">
                  <c:v>2</c:v>
                </c:pt>
                <c:pt idx="169">
                  <c:v>2</c:v>
                </c:pt>
                <c:pt idx="170">
                  <c:v>3.5</c:v>
                </c:pt>
                <c:pt idx="171">
                  <c:v>5.5</c:v>
                </c:pt>
                <c:pt idx="172">
                  <c:v>2.5</c:v>
                </c:pt>
                <c:pt idx="173">
                  <c:v>3</c:v>
                </c:pt>
                <c:pt idx="174">
                  <c:v>4.8</c:v>
                </c:pt>
                <c:pt idx="175">
                  <c:v>3.5</c:v>
                </c:pt>
                <c:pt idx="176">
                  <c:v>3.7</c:v>
                </c:pt>
                <c:pt idx="177">
                  <c:v>3.5</c:v>
                </c:pt>
                <c:pt idx="178">
                  <c:v>3</c:v>
                </c:pt>
                <c:pt idx="179">
                  <c:v>2.4</c:v>
                </c:pt>
                <c:pt idx="180">
                  <c:v>6.3</c:v>
                </c:pt>
                <c:pt idx="181">
                  <c:v>4.4000000000000004</c:v>
                </c:pt>
                <c:pt idx="182">
                  <c:v>4.3</c:v>
                </c:pt>
                <c:pt idx="183">
                  <c:v>5.3</c:v>
                </c:pt>
                <c:pt idx="184">
                  <c:v>3.5</c:v>
                </c:pt>
                <c:pt idx="185">
                  <c:v>5.9</c:v>
                </c:pt>
                <c:pt idx="186">
                  <c:v>2.4</c:v>
                </c:pt>
                <c:pt idx="187">
                  <c:v>2.5</c:v>
                </c:pt>
                <c:pt idx="188">
                  <c:v>4.3</c:v>
                </c:pt>
                <c:pt idx="189">
                  <c:v>2.4</c:v>
                </c:pt>
                <c:pt idx="190">
                  <c:v>2.4</c:v>
                </c:pt>
                <c:pt idx="191">
                  <c:v>1.8</c:v>
                </c:pt>
                <c:pt idx="192">
                  <c:v>2</c:v>
                </c:pt>
                <c:pt idx="193">
                  <c:v>3.8</c:v>
                </c:pt>
                <c:pt idx="194">
                  <c:v>5.3</c:v>
                </c:pt>
                <c:pt idx="195">
                  <c:v>2</c:v>
                </c:pt>
                <c:pt idx="196">
                  <c:v>2.4</c:v>
                </c:pt>
                <c:pt idx="197">
                  <c:v>1.6</c:v>
                </c:pt>
                <c:pt idx="198">
                  <c:v>3</c:v>
                </c:pt>
                <c:pt idx="199">
                  <c:v>4.3</c:v>
                </c:pt>
                <c:pt idx="200">
                  <c:v>3.6</c:v>
                </c:pt>
                <c:pt idx="201">
                  <c:v>1.8</c:v>
                </c:pt>
                <c:pt idx="202">
                  <c:v>2</c:v>
                </c:pt>
                <c:pt idx="203">
                  <c:v>3.5</c:v>
                </c:pt>
                <c:pt idx="204">
                  <c:v>2.4</c:v>
                </c:pt>
                <c:pt idx="205">
                  <c:v>6.2</c:v>
                </c:pt>
                <c:pt idx="206">
                  <c:v>3</c:v>
                </c:pt>
                <c:pt idx="207">
                  <c:v>3.6</c:v>
                </c:pt>
                <c:pt idx="208">
                  <c:v>4.5</c:v>
                </c:pt>
                <c:pt idx="209">
                  <c:v>2.5</c:v>
                </c:pt>
                <c:pt idx="210">
                  <c:v>3.5</c:v>
                </c:pt>
                <c:pt idx="211">
                  <c:v>3.8</c:v>
                </c:pt>
                <c:pt idx="212">
                  <c:v>4</c:v>
                </c:pt>
                <c:pt idx="213">
                  <c:v>3.7</c:v>
                </c:pt>
                <c:pt idx="214">
                  <c:v>4.2</c:v>
                </c:pt>
                <c:pt idx="215">
                  <c:v>3.6</c:v>
                </c:pt>
                <c:pt idx="216">
                  <c:v>3.6</c:v>
                </c:pt>
                <c:pt idx="217">
                  <c:v>3.7</c:v>
                </c:pt>
                <c:pt idx="218">
                  <c:v>2</c:v>
                </c:pt>
                <c:pt idx="219">
                  <c:v>3.2</c:v>
                </c:pt>
                <c:pt idx="220">
                  <c:v>3</c:v>
                </c:pt>
                <c:pt idx="221">
                  <c:v>3.7</c:v>
                </c:pt>
                <c:pt idx="222">
                  <c:v>3.7</c:v>
                </c:pt>
                <c:pt idx="223">
                  <c:v>5.7</c:v>
                </c:pt>
                <c:pt idx="224">
                  <c:v>3.5</c:v>
                </c:pt>
                <c:pt idx="225">
                  <c:v>4.2</c:v>
                </c:pt>
                <c:pt idx="226">
                  <c:v>2.7</c:v>
                </c:pt>
                <c:pt idx="227">
                  <c:v>2.4</c:v>
                </c:pt>
                <c:pt idx="228">
                  <c:v>6</c:v>
                </c:pt>
                <c:pt idx="229">
                  <c:v>6</c:v>
                </c:pt>
                <c:pt idx="230">
                  <c:v>3.7</c:v>
                </c:pt>
                <c:pt idx="231">
                  <c:v>2</c:v>
                </c:pt>
                <c:pt idx="232">
                  <c:v>2.5</c:v>
                </c:pt>
                <c:pt idx="233">
                  <c:v>4</c:v>
                </c:pt>
                <c:pt idx="234">
                  <c:v>3.5</c:v>
                </c:pt>
                <c:pt idx="235">
                  <c:v>2</c:v>
                </c:pt>
                <c:pt idx="236">
                  <c:v>4.8</c:v>
                </c:pt>
                <c:pt idx="237">
                  <c:v>3</c:v>
                </c:pt>
                <c:pt idx="238">
                  <c:v>3</c:v>
                </c:pt>
                <c:pt idx="239">
                  <c:v>3.2</c:v>
                </c:pt>
                <c:pt idx="240">
                  <c:v>6</c:v>
                </c:pt>
                <c:pt idx="241">
                  <c:v>2.5</c:v>
                </c:pt>
                <c:pt idx="242">
                  <c:v>3.5</c:v>
                </c:pt>
                <c:pt idx="243">
                  <c:v>4.5999999999999996</c:v>
                </c:pt>
                <c:pt idx="244">
                  <c:v>3.6</c:v>
                </c:pt>
                <c:pt idx="245">
                  <c:v>6.2</c:v>
                </c:pt>
                <c:pt idx="246">
                  <c:v>3.5</c:v>
                </c:pt>
                <c:pt idx="247">
                  <c:v>6.8</c:v>
                </c:pt>
                <c:pt idx="248">
                  <c:v>3</c:v>
                </c:pt>
                <c:pt idx="249">
                  <c:v>4.2</c:v>
                </c:pt>
                <c:pt idx="250">
                  <c:v>2.4</c:v>
                </c:pt>
                <c:pt idx="251">
                  <c:v>4.5999999999999996</c:v>
                </c:pt>
                <c:pt idx="252">
                  <c:v>3.6</c:v>
                </c:pt>
                <c:pt idx="253">
                  <c:v>4.5999999999999996</c:v>
                </c:pt>
                <c:pt idx="254">
                  <c:v>3.4</c:v>
                </c:pt>
                <c:pt idx="255">
                  <c:v>2</c:v>
                </c:pt>
                <c:pt idx="256">
                  <c:v>5.3</c:v>
                </c:pt>
                <c:pt idx="257">
                  <c:v>5.3</c:v>
                </c:pt>
                <c:pt idx="258">
                  <c:v>5.2</c:v>
                </c:pt>
                <c:pt idx="259">
                  <c:v>2</c:v>
                </c:pt>
                <c:pt idx="260">
                  <c:v>4</c:v>
                </c:pt>
                <c:pt idx="261">
                  <c:v>2.4</c:v>
                </c:pt>
                <c:pt idx="262">
                  <c:v>1.8</c:v>
                </c:pt>
                <c:pt idx="263">
                  <c:v>3.5</c:v>
                </c:pt>
                <c:pt idx="264">
                  <c:v>2.5</c:v>
                </c:pt>
                <c:pt idx="265">
                  <c:v>5.3</c:v>
                </c:pt>
                <c:pt idx="266">
                  <c:v>3.7</c:v>
                </c:pt>
                <c:pt idx="267">
                  <c:v>2.5</c:v>
                </c:pt>
                <c:pt idx="268">
                  <c:v>2</c:v>
                </c:pt>
                <c:pt idx="269">
                  <c:v>3.8</c:v>
                </c:pt>
                <c:pt idx="270">
                  <c:v>2</c:v>
                </c:pt>
                <c:pt idx="271">
                  <c:v>6.1</c:v>
                </c:pt>
                <c:pt idx="272">
                  <c:v>5.5</c:v>
                </c:pt>
                <c:pt idx="273">
                  <c:v>4.7</c:v>
                </c:pt>
                <c:pt idx="274">
                  <c:v>3.6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2.5</c:v>
                </c:pt>
                <c:pt idx="278">
                  <c:v>2.9</c:v>
                </c:pt>
                <c:pt idx="279">
                  <c:v>2.7</c:v>
                </c:pt>
                <c:pt idx="280">
                  <c:v>4.5999999999999996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5.5</c:v>
                </c:pt>
                <c:pt idx="285">
                  <c:v>2</c:v>
                </c:pt>
                <c:pt idx="286">
                  <c:v>5.3</c:v>
                </c:pt>
                <c:pt idx="287">
                  <c:v>2.4</c:v>
                </c:pt>
                <c:pt idx="288">
                  <c:v>2</c:v>
                </c:pt>
                <c:pt idx="289">
                  <c:v>2.9</c:v>
                </c:pt>
                <c:pt idx="290">
                  <c:v>2.7</c:v>
                </c:pt>
                <c:pt idx="291">
                  <c:v>5</c:v>
                </c:pt>
                <c:pt idx="292">
                  <c:v>5.3</c:v>
                </c:pt>
                <c:pt idx="293">
                  <c:v>1.6</c:v>
                </c:pt>
                <c:pt idx="294">
                  <c:v>3.5</c:v>
                </c:pt>
                <c:pt idx="295">
                  <c:v>2.4</c:v>
                </c:pt>
                <c:pt idx="296">
                  <c:v>2</c:v>
                </c:pt>
                <c:pt idx="297">
                  <c:v>3.5</c:v>
                </c:pt>
                <c:pt idx="298">
                  <c:v>2.4</c:v>
                </c:pt>
                <c:pt idx="299">
                  <c:v>5.7</c:v>
                </c:pt>
                <c:pt idx="300">
                  <c:v>3.8</c:v>
                </c:pt>
                <c:pt idx="301">
                  <c:v>4.5999999999999996</c:v>
                </c:pt>
                <c:pt idx="302">
                  <c:v>3</c:v>
                </c:pt>
                <c:pt idx="303">
                  <c:v>6.2</c:v>
                </c:pt>
                <c:pt idx="304">
                  <c:v>2</c:v>
                </c:pt>
                <c:pt idx="305">
                  <c:v>3</c:v>
                </c:pt>
                <c:pt idx="306">
                  <c:v>2.4</c:v>
                </c:pt>
                <c:pt idx="307">
                  <c:v>5.3</c:v>
                </c:pt>
                <c:pt idx="308">
                  <c:v>4</c:v>
                </c:pt>
                <c:pt idx="309">
                  <c:v>2.5</c:v>
                </c:pt>
                <c:pt idx="310">
                  <c:v>6.2</c:v>
                </c:pt>
                <c:pt idx="311">
                  <c:v>2.5</c:v>
                </c:pt>
                <c:pt idx="312">
                  <c:v>2.9</c:v>
                </c:pt>
                <c:pt idx="313">
                  <c:v>5.2</c:v>
                </c:pt>
                <c:pt idx="314">
                  <c:v>2.4</c:v>
                </c:pt>
                <c:pt idx="315">
                  <c:v>3</c:v>
                </c:pt>
                <c:pt idx="316">
                  <c:v>2.4</c:v>
                </c:pt>
                <c:pt idx="317">
                  <c:v>5.3</c:v>
                </c:pt>
                <c:pt idx="318">
                  <c:v>1.6</c:v>
                </c:pt>
                <c:pt idx="319">
                  <c:v>2.4</c:v>
                </c:pt>
                <c:pt idx="320">
                  <c:v>3</c:v>
                </c:pt>
                <c:pt idx="321">
                  <c:v>6.3</c:v>
                </c:pt>
                <c:pt idx="322">
                  <c:v>3.5</c:v>
                </c:pt>
                <c:pt idx="323">
                  <c:v>5.7</c:v>
                </c:pt>
                <c:pt idx="324">
                  <c:v>2.5</c:v>
                </c:pt>
                <c:pt idx="325">
                  <c:v>5.3</c:v>
                </c:pt>
                <c:pt idx="326">
                  <c:v>5.5</c:v>
                </c:pt>
                <c:pt idx="327">
                  <c:v>2</c:v>
                </c:pt>
                <c:pt idx="328">
                  <c:v>3.6</c:v>
                </c:pt>
                <c:pt idx="329">
                  <c:v>1.6</c:v>
                </c:pt>
                <c:pt idx="330">
                  <c:v>2.9</c:v>
                </c:pt>
                <c:pt idx="331">
                  <c:v>5.2</c:v>
                </c:pt>
                <c:pt idx="332">
                  <c:v>3.5</c:v>
                </c:pt>
                <c:pt idx="333">
                  <c:v>5</c:v>
                </c:pt>
                <c:pt idx="334">
                  <c:v>5.4</c:v>
                </c:pt>
                <c:pt idx="335">
                  <c:v>4.5999999999999996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3</c:v>
                </c:pt>
                <c:pt idx="340">
                  <c:v>3.5</c:v>
                </c:pt>
                <c:pt idx="341">
                  <c:v>3.5</c:v>
                </c:pt>
                <c:pt idx="342">
                  <c:v>3</c:v>
                </c:pt>
                <c:pt idx="343">
                  <c:v>3.6</c:v>
                </c:pt>
                <c:pt idx="344">
                  <c:v>1.8</c:v>
                </c:pt>
                <c:pt idx="345">
                  <c:v>4.2</c:v>
                </c:pt>
                <c:pt idx="346">
                  <c:v>3</c:v>
                </c:pt>
                <c:pt idx="347">
                  <c:v>2.4</c:v>
                </c:pt>
                <c:pt idx="348">
                  <c:v>3.8</c:v>
                </c:pt>
                <c:pt idx="349">
                  <c:v>2.4</c:v>
                </c:pt>
                <c:pt idx="350">
                  <c:v>2.9</c:v>
                </c:pt>
                <c:pt idx="351">
                  <c:v>2</c:v>
                </c:pt>
                <c:pt idx="352">
                  <c:v>3.8</c:v>
                </c:pt>
                <c:pt idx="353">
                  <c:v>3.7</c:v>
                </c:pt>
                <c:pt idx="354">
                  <c:v>5.5</c:v>
                </c:pt>
                <c:pt idx="355">
                  <c:v>5.7</c:v>
                </c:pt>
                <c:pt idx="356">
                  <c:v>3.6</c:v>
                </c:pt>
                <c:pt idx="357">
                  <c:v>2.2000000000000002</c:v>
                </c:pt>
                <c:pt idx="358">
                  <c:v>2.5</c:v>
                </c:pt>
                <c:pt idx="359">
                  <c:v>2.4</c:v>
                </c:pt>
                <c:pt idx="360">
                  <c:v>5.3</c:v>
                </c:pt>
                <c:pt idx="361">
                  <c:v>3.5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8.4</c:v>
                </c:pt>
                <c:pt idx="366">
                  <c:v>2.4</c:v>
                </c:pt>
                <c:pt idx="367">
                  <c:v>4</c:v>
                </c:pt>
                <c:pt idx="368">
                  <c:v>4.5999999999999996</c:v>
                </c:pt>
                <c:pt idx="369">
                  <c:v>4.4000000000000004</c:v>
                </c:pt>
                <c:pt idx="370">
                  <c:v>6.3</c:v>
                </c:pt>
                <c:pt idx="371">
                  <c:v>3</c:v>
                </c:pt>
                <c:pt idx="372">
                  <c:v>3</c:v>
                </c:pt>
                <c:pt idx="373">
                  <c:v>3.6</c:v>
                </c:pt>
                <c:pt idx="374">
                  <c:v>5.5</c:v>
                </c:pt>
                <c:pt idx="375">
                  <c:v>4.5999999999999996</c:v>
                </c:pt>
                <c:pt idx="376">
                  <c:v>2.2000000000000002</c:v>
                </c:pt>
                <c:pt idx="377">
                  <c:v>2</c:v>
                </c:pt>
                <c:pt idx="378">
                  <c:v>5.2</c:v>
                </c:pt>
                <c:pt idx="379">
                  <c:v>3.8</c:v>
                </c:pt>
                <c:pt idx="380">
                  <c:v>5.7</c:v>
                </c:pt>
                <c:pt idx="381">
                  <c:v>2</c:v>
                </c:pt>
                <c:pt idx="382">
                  <c:v>3.7</c:v>
                </c:pt>
                <c:pt idx="383">
                  <c:v>3.5</c:v>
                </c:pt>
                <c:pt idx="384">
                  <c:v>1.6</c:v>
                </c:pt>
                <c:pt idx="385">
                  <c:v>3</c:v>
                </c:pt>
                <c:pt idx="386">
                  <c:v>3</c:v>
                </c:pt>
                <c:pt idx="387">
                  <c:v>3.5</c:v>
                </c:pt>
                <c:pt idx="388">
                  <c:v>2.7</c:v>
                </c:pt>
                <c:pt idx="389">
                  <c:v>3</c:v>
                </c:pt>
                <c:pt idx="390">
                  <c:v>3.5</c:v>
                </c:pt>
                <c:pt idx="391">
                  <c:v>3</c:v>
                </c:pt>
                <c:pt idx="392">
                  <c:v>4</c:v>
                </c:pt>
                <c:pt idx="393">
                  <c:v>2</c:v>
                </c:pt>
                <c:pt idx="394">
                  <c:v>5.4</c:v>
                </c:pt>
                <c:pt idx="395">
                  <c:v>3.8</c:v>
                </c:pt>
                <c:pt idx="396">
                  <c:v>3.7</c:v>
                </c:pt>
                <c:pt idx="397">
                  <c:v>2</c:v>
                </c:pt>
                <c:pt idx="398">
                  <c:v>3</c:v>
                </c:pt>
                <c:pt idx="399">
                  <c:v>2.5</c:v>
                </c:pt>
                <c:pt idx="400">
                  <c:v>2</c:v>
                </c:pt>
                <c:pt idx="401">
                  <c:v>3</c:v>
                </c:pt>
                <c:pt idx="402">
                  <c:v>3.3</c:v>
                </c:pt>
                <c:pt idx="403">
                  <c:v>2.5</c:v>
                </c:pt>
                <c:pt idx="404">
                  <c:v>6.1</c:v>
                </c:pt>
                <c:pt idx="405">
                  <c:v>5.6</c:v>
                </c:pt>
                <c:pt idx="406">
                  <c:v>5.6</c:v>
                </c:pt>
                <c:pt idx="407">
                  <c:v>3.6</c:v>
                </c:pt>
                <c:pt idx="408">
                  <c:v>3.9</c:v>
                </c:pt>
                <c:pt idx="409">
                  <c:v>5.6</c:v>
                </c:pt>
                <c:pt idx="410">
                  <c:v>2</c:v>
                </c:pt>
                <c:pt idx="411">
                  <c:v>2.2000000000000002</c:v>
                </c:pt>
                <c:pt idx="412">
                  <c:v>3.8</c:v>
                </c:pt>
                <c:pt idx="413">
                  <c:v>3</c:v>
                </c:pt>
                <c:pt idx="414">
                  <c:v>3.6</c:v>
                </c:pt>
                <c:pt idx="415">
                  <c:v>6.3</c:v>
                </c:pt>
                <c:pt idx="416">
                  <c:v>2.7</c:v>
                </c:pt>
                <c:pt idx="417">
                  <c:v>1.8</c:v>
                </c:pt>
                <c:pt idx="418">
                  <c:v>2.5</c:v>
                </c:pt>
                <c:pt idx="419">
                  <c:v>2.5</c:v>
                </c:pt>
                <c:pt idx="420">
                  <c:v>2.2999999999999998</c:v>
                </c:pt>
                <c:pt idx="421">
                  <c:v>5.4</c:v>
                </c:pt>
                <c:pt idx="422">
                  <c:v>3.5</c:v>
                </c:pt>
                <c:pt idx="423">
                  <c:v>4</c:v>
                </c:pt>
                <c:pt idx="424">
                  <c:v>3.5</c:v>
                </c:pt>
                <c:pt idx="425">
                  <c:v>2.5</c:v>
                </c:pt>
                <c:pt idx="426">
                  <c:v>1.6</c:v>
                </c:pt>
                <c:pt idx="427">
                  <c:v>3</c:v>
                </c:pt>
                <c:pt idx="428">
                  <c:v>3.6</c:v>
                </c:pt>
                <c:pt idx="429">
                  <c:v>2</c:v>
                </c:pt>
                <c:pt idx="430">
                  <c:v>5.7</c:v>
                </c:pt>
                <c:pt idx="431">
                  <c:v>5</c:v>
                </c:pt>
                <c:pt idx="432">
                  <c:v>4.3</c:v>
                </c:pt>
                <c:pt idx="433">
                  <c:v>2.4</c:v>
                </c:pt>
                <c:pt idx="434">
                  <c:v>2.5</c:v>
                </c:pt>
                <c:pt idx="435">
                  <c:v>2.4</c:v>
                </c:pt>
                <c:pt idx="436">
                  <c:v>3</c:v>
                </c:pt>
                <c:pt idx="437">
                  <c:v>5.5</c:v>
                </c:pt>
                <c:pt idx="438">
                  <c:v>6</c:v>
                </c:pt>
                <c:pt idx="439">
                  <c:v>3.5</c:v>
                </c:pt>
                <c:pt idx="440">
                  <c:v>5.7</c:v>
                </c:pt>
                <c:pt idx="441">
                  <c:v>3.5</c:v>
                </c:pt>
                <c:pt idx="442">
                  <c:v>2</c:v>
                </c:pt>
                <c:pt idx="443">
                  <c:v>1.6</c:v>
                </c:pt>
                <c:pt idx="444">
                  <c:v>4.4000000000000004</c:v>
                </c:pt>
                <c:pt idx="445">
                  <c:v>2.7</c:v>
                </c:pt>
                <c:pt idx="446">
                  <c:v>4.8</c:v>
                </c:pt>
                <c:pt idx="447">
                  <c:v>1.6</c:v>
                </c:pt>
                <c:pt idx="448">
                  <c:v>6</c:v>
                </c:pt>
                <c:pt idx="449">
                  <c:v>2</c:v>
                </c:pt>
                <c:pt idx="450">
                  <c:v>1.6</c:v>
                </c:pt>
                <c:pt idx="451">
                  <c:v>5.3</c:v>
                </c:pt>
                <c:pt idx="452">
                  <c:v>4</c:v>
                </c:pt>
                <c:pt idx="453">
                  <c:v>1</c:v>
                </c:pt>
                <c:pt idx="454">
                  <c:v>2.5</c:v>
                </c:pt>
                <c:pt idx="455">
                  <c:v>2.4</c:v>
                </c:pt>
                <c:pt idx="456">
                  <c:v>5.3</c:v>
                </c:pt>
                <c:pt idx="457">
                  <c:v>1.6</c:v>
                </c:pt>
                <c:pt idx="458">
                  <c:v>3</c:v>
                </c:pt>
                <c:pt idx="459">
                  <c:v>3.8</c:v>
                </c:pt>
                <c:pt idx="460">
                  <c:v>3</c:v>
                </c:pt>
                <c:pt idx="461">
                  <c:v>2</c:v>
                </c:pt>
                <c:pt idx="462">
                  <c:v>2.4</c:v>
                </c:pt>
                <c:pt idx="463">
                  <c:v>3.5</c:v>
                </c:pt>
                <c:pt idx="464">
                  <c:v>1.6</c:v>
                </c:pt>
                <c:pt idx="465">
                  <c:v>4.7</c:v>
                </c:pt>
                <c:pt idx="466">
                  <c:v>1.6</c:v>
                </c:pt>
                <c:pt idx="467">
                  <c:v>3.7</c:v>
                </c:pt>
                <c:pt idx="468">
                  <c:v>6.7</c:v>
                </c:pt>
                <c:pt idx="469">
                  <c:v>3</c:v>
                </c:pt>
                <c:pt idx="470">
                  <c:v>4.8</c:v>
                </c:pt>
                <c:pt idx="471">
                  <c:v>3.6</c:v>
                </c:pt>
                <c:pt idx="472">
                  <c:v>2.5</c:v>
                </c:pt>
                <c:pt idx="473">
                  <c:v>3.6</c:v>
                </c:pt>
                <c:pt idx="474">
                  <c:v>5</c:v>
                </c:pt>
                <c:pt idx="475">
                  <c:v>5.7</c:v>
                </c:pt>
                <c:pt idx="476">
                  <c:v>2.5</c:v>
                </c:pt>
                <c:pt idx="477">
                  <c:v>2.7</c:v>
                </c:pt>
                <c:pt idx="478">
                  <c:v>6.2</c:v>
                </c:pt>
                <c:pt idx="479">
                  <c:v>2.4</c:v>
                </c:pt>
                <c:pt idx="480">
                  <c:v>3.5</c:v>
                </c:pt>
                <c:pt idx="481">
                  <c:v>3.8</c:v>
                </c:pt>
                <c:pt idx="482">
                  <c:v>1.6</c:v>
                </c:pt>
                <c:pt idx="483">
                  <c:v>2</c:v>
                </c:pt>
                <c:pt idx="484">
                  <c:v>2.5</c:v>
                </c:pt>
                <c:pt idx="485">
                  <c:v>3.6</c:v>
                </c:pt>
                <c:pt idx="486">
                  <c:v>3.7</c:v>
                </c:pt>
                <c:pt idx="487">
                  <c:v>3.5</c:v>
                </c:pt>
                <c:pt idx="488">
                  <c:v>1.6</c:v>
                </c:pt>
                <c:pt idx="489">
                  <c:v>2</c:v>
                </c:pt>
                <c:pt idx="490">
                  <c:v>5</c:v>
                </c:pt>
                <c:pt idx="491">
                  <c:v>5.7</c:v>
                </c:pt>
                <c:pt idx="492">
                  <c:v>4.2</c:v>
                </c:pt>
                <c:pt idx="493">
                  <c:v>2.5</c:v>
                </c:pt>
                <c:pt idx="494">
                  <c:v>4.2</c:v>
                </c:pt>
                <c:pt idx="495">
                  <c:v>4</c:v>
                </c:pt>
                <c:pt idx="496">
                  <c:v>2.5</c:v>
                </c:pt>
                <c:pt idx="497">
                  <c:v>3.5</c:v>
                </c:pt>
                <c:pt idx="498">
                  <c:v>3</c:v>
                </c:pt>
                <c:pt idx="499">
                  <c:v>4.5999999999999996</c:v>
                </c:pt>
                <c:pt idx="500">
                  <c:v>6.2</c:v>
                </c:pt>
                <c:pt idx="501">
                  <c:v>4</c:v>
                </c:pt>
                <c:pt idx="502">
                  <c:v>3.3</c:v>
                </c:pt>
                <c:pt idx="503">
                  <c:v>4</c:v>
                </c:pt>
                <c:pt idx="504">
                  <c:v>6.2</c:v>
                </c:pt>
                <c:pt idx="505">
                  <c:v>6.5</c:v>
                </c:pt>
                <c:pt idx="506">
                  <c:v>3.2</c:v>
                </c:pt>
                <c:pt idx="507">
                  <c:v>3.5</c:v>
                </c:pt>
                <c:pt idx="508">
                  <c:v>3</c:v>
                </c:pt>
                <c:pt idx="509">
                  <c:v>3.5</c:v>
                </c:pt>
                <c:pt idx="510">
                  <c:v>3</c:v>
                </c:pt>
                <c:pt idx="511">
                  <c:v>4</c:v>
                </c:pt>
                <c:pt idx="512">
                  <c:v>4.5999999999999996</c:v>
                </c:pt>
                <c:pt idx="513">
                  <c:v>2.4</c:v>
                </c:pt>
                <c:pt idx="514">
                  <c:v>3.5</c:v>
                </c:pt>
                <c:pt idx="515">
                  <c:v>7</c:v>
                </c:pt>
                <c:pt idx="516">
                  <c:v>5</c:v>
                </c:pt>
                <c:pt idx="517">
                  <c:v>3.5</c:v>
                </c:pt>
                <c:pt idx="518">
                  <c:v>3.5</c:v>
                </c:pt>
                <c:pt idx="519">
                  <c:v>1.6</c:v>
                </c:pt>
                <c:pt idx="520">
                  <c:v>2.2000000000000002</c:v>
                </c:pt>
                <c:pt idx="521">
                  <c:v>3</c:v>
                </c:pt>
                <c:pt idx="522">
                  <c:v>6.2</c:v>
                </c:pt>
                <c:pt idx="523">
                  <c:v>2.5</c:v>
                </c:pt>
                <c:pt idx="524">
                  <c:v>1.8</c:v>
                </c:pt>
                <c:pt idx="525">
                  <c:v>6</c:v>
                </c:pt>
                <c:pt idx="526">
                  <c:v>3.5</c:v>
                </c:pt>
                <c:pt idx="527">
                  <c:v>3.5</c:v>
                </c:pt>
                <c:pt idx="528">
                  <c:v>2.5</c:v>
                </c:pt>
                <c:pt idx="529">
                  <c:v>5</c:v>
                </c:pt>
                <c:pt idx="530">
                  <c:v>3</c:v>
                </c:pt>
                <c:pt idx="531">
                  <c:v>2</c:v>
                </c:pt>
                <c:pt idx="532">
                  <c:v>4.3</c:v>
                </c:pt>
                <c:pt idx="533">
                  <c:v>3.2</c:v>
                </c:pt>
                <c:pt idx="534">
                  <c:v>2</c:v>
                </c:pt>
                <c:pt idx="535">
                  <c:v>3.7</c:v>
                </c:pt>
                <c:pt idx="536">
                  <c:v>2.5</c:v>
                </c:pt>
                <c:pt idx="537">
                  <c:v>2.5</c:v>
                </c:pt>
                <c:pt idx="538">
                  <c:v>3.7</c:v>
                </c:pt>
                <c:pt idx="539">
                  <c:v>2</c:v>
                </c:pt>
                <c:pt idx="540">
                  <c:v>4.4000000000000004</c:v>
                </c:pt>
                <c:pt idx="541">
                  <c:v>5.3</c:v>
                </c:pt>
                <c:pt idx="542">
                  <c:v>1.5</c:v>
                </c:pt>
                <c:pt idx="543">
                  <c:v>3.7</c:v>
                </c:pt>
                <c:pt idx="544">
                  <c:v>6.1</c:v>
                </c:pt>
                <c:pt idx="545">
                  <c:v>4</c:v>
                </c:pt>
                <c:pt idx="546">
                  <c:v>3.6</c:v>
                </c:pt>
                <c:pt idx="547">
                  <c:v>4.7</c:v>
                </c:pt>
                <c:pt idx="548">
                  <c:v>2.5</c:v>
                </c:pt>
                <c:pt idx="549">
                  <c:v>2.4</c:v>
                </c:pt>
                <c:pt idx="550">
                  <c:v>2.5</c:v>
                </c:pt>
                <c:pt idx="551">
                  <c:v>2.2000000000000002</c:v>
                </c:pt>
                <c:pt idx="552">
                  <c:v>4.2</c:v>
                </c:pt>
                <c:pt idx="553">
                  <c:v>1.6</c:v>
                </c:pt>
                <c:pt idx="554">
                  <c:v>4.5999999999999996</c:v>
                </c:pt>
                <c:pt idx="555">
                  <c:v>3.5</c:v>
                </c:pt>
                <c:pt idx="556">
                  <c:v>2.4</c:v>
                </c:pt>
                <c:pt idx="557">
                  <c:v>4</c:v>
                </c:pt>
                <c:pt idx="558">
                  <c:v>4.8</c:v>
                </c:pt>
                <c:pt idx="559">
                  <c:v>6.2</c:v>
                </c:pt>
                <c:pt idx="560">
                  <c:v>3</c:v>
                </c:pt>
                <c:pt idx="561">
                  <c:v>3.8</c:v>
                </c:pt>
                <c:pt idx="562">
                  <c:v>2.5</c:v>
                </c:pt>
                <c:pt idx="563">
                  <c:v>5.3</c:v>
                </c:pt>
                <c:pt idx="564">
                  <c:v>4</c:v>
                </c:pt>
                <c:pt idx="565">
                  <c:v>2.7</c:v>
                </c:pt>
                <c:pt idx="566">
                  <c:v>2.5</c:v>
                </c:pt>
                <c:pt idx="567">
                  <c:v>3.5</c:v>
                </c:pt>
                <c:pt idx="568">
                  <c:v>1.3</c:v>
                </c:pt>
                <c:pt idx="569">
                  <c:v>3.5</c:v>
                </c:pt>
                <c:pt idx="570">
                  <c:v>1.8</c:v>
                </c:pt>
                <c:pt idx="571">
                  <c:v>3.6</c:v>
                </c:pt>
                <c:pt idx="572">
                  <c:v>3.5</c:v>
                </c:pt>
                <c:pt idx="573">
                  <c:v>5.6</c:v>
                </c:pt>
                <c:pt idx="574">
                  <c:v>1.3</c:v>
                </c:pt>
                <c:pt idx="575">
                  <c:v>4.2</c:v>
                </c:pt>
                <c:pt idx="576">
                  <c:v>5.7</c:v>
                </c:pt>
                <c:pt idx="577">
                  <c:v>4.4000000000000004</c:v>
                </c:pt>
                <c:pt idx="578">
                  <c:v>6.5</c:v>
                </c:pt>
                <c:pt idx="579">
                  <c:v>1.8</c:v>
                </c:pt>
                <c:pt idx="580">
                  <c:v>2.2000000000000002</c:v>
                </c:pt>
                <c:pt idx="581">
                  <c:v>2.9</c:v>
                </c:pt>
                <c:pt idx="582">
                  <c:v>2.4</c:v>
                </c:pt>
                <c:pt idx="583">
                  <c:v>2.5</c:v>
                </c:pt>
                <c:pt idx="584">
                  <c:v>3.5</c:v>
                </c:pt>
                <c:pt idx="585">
                  <c:v>2.5</c:v>
                </c:pt>
                <c:pt idx="586">
                  <c:v>6.2</c:v>
                </c:pt>
                <c:pt idx="587">
                  <c:v>3</c:v>
                </c:pt>
                <c:pt idx="588">
                  <c:v>4.5999999999999996</c:v>
                </c:pt>
                <c:pt idx="589">
                  <c:v>3.6</c:v>
                </c:pt>
                <c:pt idx="590">
                  <c:v>3.5</c:v>
                </c:pt>
                <c:pt idx="591">
                  <c:v>2.5</c:v>
                </c:pt>
                <c:pt idx="592">
                  <c:v>2.5</c:v>
                </c:pt>
                <c:pt idx="593">
                  <c:v>2</c:v>
                </c:pt>
                <c:pt idx="594">
                  <c:v>1.8</c:v>
                </c:pt>
                <c:pt idx="595">
                  <c:v>2.4</c:v>
                </c:pt>
                <c:pt idx="596">
                  <c:v>2</c:v>
                </c:pt>
                <c:pt idx="597">
                  <c:v>4.4000000000000004</c:v>
                </c:pt>
                <c:pt idx="598">
                  <c:v>2.5</c:v>
                </c:pt>
                <c:pt idx="599">
                  <c:v>3.7</c:v>
                </c:pt>
                <c:pt idx="600">
                  <c:v>1.3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4</c:v>
                </c:pt>
                <c:pt idx="607">
                  <c:v>3.6</c:v>
                </c:pt>
                <c:pt idx="608">
                  <c:v>4.8</c:v>
                </c:pt>
                <c:pt idx="609">
                  <c:v>5.7</c:v>
                </c:pt>
                <c:pt idx="610">
                  <c:v>5.3</c:v>
                </c:pt>
                <c:pt idx="611">
                  <c:v>5.7</c:v>
                </c:pt>
                <c:pt idx="612">
                  <c:v>2.4</c:v>
                </c:pt>
                <c:pt idx="613">
                  <c:v>3.2</c:v>
                </c:pt>
                <c:pt idx="614">
                  <c:v>5.4</c:v>
                </c:pt>
                <c:pt idx="615">
                  <c:v>3</c:v>
                </c:pt>
                <c:pt idx="616">
                  <c:v>2.5</c:v>
                </c:pt>
                <c:pt idx="617">
                  <c:v>2.4</c:v>
                </c:pt>
                <c:pt idx="618">
                  <c:v>5.3</c:v>
                </c:pt>
                <c:pt idx="619">
                  <c:v>5.9</c:v>
                </c:pt>
                <c:pt idx="620">
                  <c:v>3.5</c:v>
                </c:pt>
                <c:pt idx="621">
                  <c:v>2</c:v>
                </c:pt>
                <c:pt idx="622">
                  <c:v>4.7</c:v>
                </c:pt>
                <c:pt idx="623">
                  <c:v>5.3</c:v>
                </c:pt>
                <c:pt idx="624">
                  <c:v>5.7</c:v>
                </c:pt>
                <c:pt idx="625">
                  <c:v>6</c:v>
                </c:pt>
                <c:pt idx="626">
                  <c:v>4</c:v>
                </c:pt>
                <c:pt idx="627">
                  <c:v>8</c:v>
                </c:pt>
                <c:pt idx="628">
                  <c:v>3.7</c:v>
                </c:pt>
                <c:pt idx="629">
                  <c:v>3.8</c:v>
                </c:pt>
                <c:pt idx="630">
                  <c:v>5.3</c:v>
                </c:pt>
                <c:pt idx="631">
                  <c:v>2</c:v>
                </c:pt>
                <c:pt idx="632">
                  <c:v>4.3</c:v>
                </c:pt>
                <c:pt idx="633">
                  <c:v>2</c:v>
                </c:pt>
                <c:pt idx="634">
                  <c:v>3.8</c:v>
                </c:pt>
                <c:pt idx="635">
                  <c:v>5.7</c:v>
                </c:pt>
                <c:pt idx="636">
                  <c:v>1.8</c:v>
                </c:pt>
                <c:pt idx="637">
                  <c:v>2</c:v>
                </c:pt>
                <c:pt idx="638">
                  <c:v>3.5</c:v>
                </c:pt>
                <c:pt idx="639">
                  <c:v>1.6</c:v>
                </c:pt>
                <c:pt idx="640">
                  <c:v>2</c:v>
                </c:pt>
                <c:pt idx="641">
                  <c:v>6.7</c:v>
                </c:pt>
                <c:pt idx="642">
                  <c:v>3.8</c:v>
                </c:pt>
                <c:pt idx="643">
                  <c:v>4.5999999999999996</c:v>
                </c:pt>
                <c:pt idx="644">
                  <c:v>2</c:v>
                </c:pt>
                <c:pt idx="645">
                  <c:v>3.8</c:v>
                </c:pt>
                <c:pt idx="646">
                  <c:v>4.8</c:v>
                </c:pt>
                <c:pt idx="647">
                  <c:v>5.3</c:v>
                </c:pt>
                <c:pt idx="648">
                  <c:v>3</c:v>
                </c:pt>
                <c:pt idx="649">
                  <c:v>3</c:v>
                </c:pt>
                <c:pt idx="650">
                  <c:v>3.5</c:v>
                </c:pt>
                <c:pt idx="651">
                  <c:v>3.7</c:v>
                </c:pt>
                <c:pt idx="652">
                  <c:v>3</c:v>
                </c:pt>
                <c:pt idx="653">
                  <c:v>3.7</c:v>
                </c:pt>
                <c:pt idx="654">
                  <c:v>2.4</c:v>
                </c:pt>
                <c:pt idx="655">
                  <c:v>3.5</c:v>
                </c:pt>
                <c:pt idx="656">
                  <c:v>3.6</c:v>
                </c:pt>
                <c:pt idx="657">
                  <c:v>4.5999999999999996</c:v>
                </c:pt>
                <c:pt idx="658">
                  <c:v>2.9</c:v>
                </c:pt>
                <c:pt idx="659">
                  <c:v>2.4</c:v>
                </c:pt>
                <c:pt idx="660">
                  <c:v>3</c:v>
                </c:pt>
                <c:pt idx="661">
                  <c:v>6.3</c:v>
                </c:pt>
                <c:pt idx="662">
                  <c:v>5.7</c:v>
                </c:pt>
                <c:pt idx="663">
                  <c:v>2.5</c:v>
                </c:pt>
                <c:pt idx="664">
                  <c:v>3.7</c:v>
                </c:pt>
                <c:pt idx="665">
                  <c:v>6</c:v>
                </c:pt>
                <c:pt idx="666">
                  <c:v>2.2999999999999998</c:v>
                </c:pt>
                <c:pt idx="667">
                  <c:v>2</c:v>
                </c:pt>
                <c:pt idx="668">
                  <c:v>5.6</c:v>
                </c:pt>
                <c:pt idx="669">
                  <c:v>5</c:v>
                </c:pt>
                <c:pt idx="670">
                  <c:v>6</c:v>
                </c:pt>
                <c:pt idx="671">
                  <c:v>2.5</c:v>
                </c:pt>
                <c:pt idx="672">
                  <c:v>3</c:v>
                </c:pt>
                <c:pt idx="673">
                  <c:v>2.5</c:v>
                </c:pt>
                <c:pt idx="674">
                  <c:v>3.5</c:v>
                </c:pt>
                <c:pt idx="675">
                  <c:v>3</c:v>
                </c:pt>
                <c:pt idx="676">
                  <c:v>3.8</c:v>
                </c:pt>
                <c:pt idx="677">
                  <c:v>4.4000000000000004</c:v>
                </c:pt>
                <c:pt idx="678">
                  <c:v>2</c:v>
                </c:pt>
                <c:pt idx="679">
                  <c:v>4.5999999999999996</c:v>
                </c:pt>
                <c:pt idx="680">
                  <c:v>3.8</c:v>
                </c:pt>
                <c:pt idx="681">
                  <c:v>3.9</c:v>
                </c:pt>
                <c:pt idx="682">
                  <c:v>3.6</c:v>
                </c:pt>
                <c:pt idx="683">
                  <c:v>3.6</c:v>
                </c:pt>
                <c:pt idx="684">
                  <c:v>3.9</c:v>
                </c:pt>
                <c:pt idx="685">
                  <c:v>3</c:v>
                </c:pt>
                <c:pt idx="686">
                  <c:v>8.4</c:v>
                </c:pt>
                <c:pt idx="687">
                  <c:v>2</c:v>
                </c:pt>
                <c:pt idx="688">
                  <c:v>5.3</c:v>
                </c:pt>
                <c:pt idx="689">
                  <c:v>2.9</c:v>
                </c:pt>
                <c:pt idx="690">
                  <c:v>3.8</c:v>
                </c:pt>
                <c:pt idx="691">
                  <c:v>3.5</c:v>
                </c:pt>
                <c:pt idx="692">
                  <c:v>5</c:v>
                </c:pt>
                <c:pt idx="693">
                  <c:v>4.5999999999999996</c:v>
                </c:pt>
                <c:pt idx="694">
                  <c:v>2.5</c:v>
                </c:pt>
                <c:pt idx="695">
                  <c:v>3</c:v>
                </c:pt>
                <c:pt idx="696">
                  <c:v>3.8</c:v>
                </c:pt>
                <c:pt idx="697">
                  <c:v>3.6</c:v>
                </c:pt>
                <c:pt idx="698">
                  <c:v>3.4</c:v>
                </c:pt>
                <c:pt idx="699">
                  <c:v>3.7</c:v>
                </c:pt>
                <c:pt idx="700">
                  <c:v>5.3</c:v>
                </c:pt>
                <c:pt idx="701">
                  <c:v>2.5</c:v>
                </c:pt>
                <c:pt idx="702">
                  <c:v>2.5</c:v>
                </c:pt>
                <c:pt idx="703">
                  <c:v>2.7</c:v>
                </c:pt>
                <c:pt idx="704">
                  <c:v>4.4000000000000004</c:v>
                </c:pt>
                <c:pt idx="705">
                  <c:v>1.5</c:v>
                </c:pt>
                <c:pt idx="706">
                  <c:v>2.7</c:v>
                </c:pt>
                <c:pt idx="707">
                  <c:v>3.8</c:v>
                </c:pt>
                <c:pt idx="708">
                  <c:v>2</c:v>
                </c:pt>
                <c:pt idx="709">
                  <c:v>4.5999999999999996</c:v>
                </c:pt>
                <c:pt idx="710">
                  <c:v>5.5</c:v>
                </c:pt>
                <c:pt idx="711">
                  <c:v>5.2</c:v>
                </c:pt>
                <c:pt idx="712">
                  <c:v>2</c:v>
                </c:pt>
                <c:pt idx="713">
                  <c:v>1.6</c:v>
                </c:pt>
                <c:pt idx="714">
                  <c:v>4.5</c:v>
                </c:pt>
                <c:pt idx="715">
                  <c:v>2</c:v>
                </c:pt>
                <c:pt idx="716">
                  <c:v>2.9</c:v>
                </c:pt>
                <c:pt idx="717">
                  <c:v>2.4</c:v>
                </c:pt>
                <c:pt idx="718">
                  <c:v>2</c:v>
                </c:pt>
                <c:pt idx="719">
                  <c:v>3.5</c:v>
                </c:pt>
                <c:pt idx="720">
                  <c:v>2.4</c:v>
                </c:pt>
                <c:pt idx="721">
                  <c:v>4.8</c:v>
                </c:pt>
                <c:pt idx="722">
                  <c:v>5</c:v>
                </c:pt>
                <c:pt idx="723">
                  <c:v>2.4</c:v>
                </c:pt>
                <c:pt idx="724">
                  <c:v>6</c:v>
                </c:pt>
                <c:pt idx="725">
                  <c:v>2.4</c:v>
                </c:pt>
                <c:pt idx="726">
                  <c:v>6.2</c:v>
                </c:pt>
                <c:pt idx="727">
                  <c:v>3.7</c:v>
                </c:pt>
                <c:pt idx="728">
                  <c:v>3</c:v>
                </c:pt>
                <c:pt idx="729">
                  <c:v>6.1</c:v>
                </c:pt>
                <c:pt idx="730">
                  <c:v>3</c:v>
                </c:pt>
                <c:pt idx="731">
                  <c:v>2.4</c:v>
                </c:pt>
                <c:pt idx="732">
                  <c:v>1.6</c:v>
                </c:pt>
                <c:pt idx="733">
                  <c:v>4.8</c:v>
                </c:pt>
                <c:pt idx="734">
                  <c:v>2.7</c:v>
                </c:pt>
                <c:pt idx="735">
                  <c:v>5.6</c:v>
                </c:pt>
                <c:pt idx="736">
                  <c:v>3.5</c:v>
                </c:pt>
                <c:pt idx="737">
                  <c:v>2.2999999999999998</c:v>
                </c:pt>
              </c:numCache>
            </c:numRef>
          </c:xVal>
          <c:yVal>
            <c:numRef>
              <c:f>'Train Set1 Set3'!$A$2:$A$739</c:f>
              <c:numCache>
                <c:formatCode>General</c:formatCode>
                <c:ptCount val="738"/>
                <c:pt idx="0">
                  <c:v>27.9711</c:v>
                </c:pt>
                <c:pt idx="1">
                  <c:v>26.6</c:v>
                </c:pt>
                <c:pt idx="2">
                  <c:v>27.805499999999999</c:v>
                </c:pt>
                <c:pt idx="3">
                  <c:v>37.076900000000002</c:v>
                </c:pt>
                <c:pt idx="4">
                  <c:v>57.8</c:v>
                </c:pt>
                <c:pt idx="5">
                  <c:v>35.5</c:v>
                </c:pt>
                <c:pt idx="6">
                  <c:v>31.8</c:v>
                </c:pt>
                <c:pt idx="7">
                  <c:v>29.7559</c:v>
                </c:pt>
                <c:pt idx="8">
                  <c:v>30.299900000000001</c:v>
                </c:pt>
                <c:pt idx="9">
                  <c:v>36.030700000000003</c:v>
                </c:pt>
                <c:pt idx="10">
                  <c:v>32.299999999999997</c:v>
                </c:pt>
                <c:pt idx="11">
                  <c:v>46.8</c:v>
                </c:pt>
                <c:pt idx="12">
                  <c:v>29.6</c:v>
                </c:pt>
                <c:pt idx="13">
                  <c:v>39.726700000000001</c:v>
                </c:pt>
                <c:pt idx="14">
                  <c:v>39.347999999999999</c:v>
                </c:pt>
                <c:pt idx="15">
                  <c:v>26.9</c:v>
                </c:pt>
                <c:pt idx="16">
                  <c:v>47.5</c:v>
                </c:pt>
                <c:pt idx="17">
                  <c:v>37.9</c:v>
                </c:pt>
                <c:pt idx="18">
                  <c:v>37.1</c:v>
                </c:pt>
                <c:pt idx="19">
                  <c:v>38.719299999999997</c:v>
                </c:pt>
                <c:pt idx="20">
                  <c:v>31.9</c:v>
                </c:pt>
                <c:pt idx="21">
                  <c:v>45.3</c:v>
                </c:pt>
                <c:pt idx="22">
                  <c:v>41.315600000000003</c:v>
                </c:pt>
                <c:pt idx="23">
                  <c:v>44.8</c:v>
                </c:pt>
                <c:pt idx="24">
                  <c:v>38</c:v>
                </c:pt>
                <c:pt idx="25">
                  <c:v>32.910299999999999</c:v>
                </c:pt>
                <c:pt idx="26">
                  <c:v>37.070999999999998</c:v>
                </c:pt>
                <c:pt idx="27">
                  <c:v>34.5</c:v>
                </c:pt>
                <c:pt idx="28">
                  <c:v>37.071100000000001</c:v>
                </c:pt>
                <c:pt idx="29">
                  <c:v>30.537500000000001</c:v>
                </c:pt>
                <c:pt idx="30">
                  <c:v>44.2</c:v>
                </c:pt>
                <c:pt idx="31">
                  <c:v>34.799999999999997</c:v>
                </c:pt>
                <c:pt idx="32">
                  <c:v>34.1</c:v>
                </c:pt>
                <c:pt idx="33">
                  <c:v>35</c:v>
                </c:pt>
                <c:pt idx="34">
                  <c:v>35.708100000000002</c:v>
                </c:pt>
                <c:pt idx="35">
                  <c:v>40.234499999999997</c:v>
                </c:pt>
                <c:pt idx="36">
                  <c:v>42.2</c:v>
                </c:pt>
                <c:pt idx="37">
                  <c:v>34.285299999999999</c:v>
                </c:pt>
                <c:pt idx="38">
                  <c:v>23.299900000000001</c:v>
                </c:pt>
                <c:pt idx="39">
                  <c:v>44.6</c:v>
                </c:pt>
                <c:pt idx="40">
                  <c:v>36.799999999999997</c:v>
                </c:pt>
                <c:pt idx="41">
                  <c:v>40.299999999999997</c:v>
                </c:pt>
                <c:pt idx="42">
                  <c:v>24.8202</c:v>
                </c:pt>
                <c:pt idx="43">
                  <c:v>27.251100000000001</c:v>
                </c:pt>
                <c:pt idx="44">
                  <c:v>25.7761</c:v>
                </c:pt>
                <c:pt idx="45">
                  <c:v>47.4</c:v>
                </c:pt>
                <c:pt idx="46">
                  <c:v>47.512900000000002</c:v>
                </c:pt>
                <c:pt idx="47">
                  <c:v>28.4</c:v>
                </c:pt>
                <c:pt idx="48">
                  <c:v>34.9</c:v>
                </c:pt>
                <c:pt idx="49">
                  <c:v>37.057400000000001</c:v>
                </c:pt>
                <c:pt idx="50">
                  <c:v>40.6</c:v>
                </c:pt>
                <c:pt idx="51">
                  <c:v>40.6</c:v>
                </c:pt>
                <c:pt idx="52">
                  <c:v>29.743099999999998</c:v>
                </c:pt>
                <c:pt idx="53">
                  <c:v>28.3</c:v>
                </c:pt>
                <c:pt idx="54">
                  <c:v>35.200000000000003</c:v>
                </c:pt>
                <c:pt idx="55">
                  <c:v>38.6</c:v>
                </c:pt>
                <c:pt idx="56">
                  <c:v>42.3947</c:v>
                </c:pt>
                <c:pt idx="57">
                  <c:v>23.1</c:v>
                </c:pt>
                <c:pt idx="58">
                  <c:v>29.14</c:v>
                </c:pt>
                <c:pt idx="59">
                  <c:v>39.7256</c:v>
                </c:pt>
                <c:pt idx="60">
                  <c:v>40.997799999999998</c:v>
                </c:pt>
                <c:pt idx="61">
                  <c:v>21.006</c:v>
                </c:pt>
                <c:pt idx="62">
                  <c:v>35.241799999999998</c:v>
                </c:pt>
                <c:pt idx="63">
                  <c:v>24.9815</c:v>
                </c:pt>
                <c:pt idx="64">
                  <c:v>39.200000000000003</c:v>
                </c:pt>
                <c:pt idx="65">
                  <c:v>34.349299999999999</c:v>
                </c:pt>
                <c:pt idx="66">
                  <c:v>23.2715</c:v>
                </c:pt>
                <c:pt idx="67">
                  <c:v>38.870199999999997</c:v>
                </c:pt>
                <c:pt idx="68">
                  <c:v>34.255000000000003</c:v>
                </c:pt>
                <c:pt idx="69">
                  <c:v>37.491100000000003</c:v>
                </c:pt>
                <c:pt idx="70">
                  <c:v>51.655500000000004</c:v>
                </c:pt>
                <c:pt idx="71">
                  <c:v>31.846699999999998</c:v>
                </c:pt>
                <c:pt idx="72">
                  <c:v>44.4</c:v>
                </c:pt>
                <c:pt idx="73">
                  <c:v>36.556399999999996</c:v>
                </c:pt>
                <c:pt idx="74">
                  <c:v>38.299999999999997</c:v>
                </c:pt>
                <c:pt idx="75">
                  <c:v>38.7896</c:v>
                </c:pt>
                <c:pt idx="76">
                  <c:v>37.490200000000002</c:v>
                </c:pt>
                <c:pt idx="77">
                  <c:v>36.200000000000003</c:v>
                </c:pt>
                <c:pt idx="78">
                  <c:v>27.9</c:v>
                </c:pt>
                <c:pt idx="79">
                  <c:v>25.802600000000002</c:v>
                </c:pt>
                <c:pt idx="80">
                  <c:v>24.2</c:v>
                </c:pt>
                <c:pt idx="81">
                  <c:v>27.2408</c:v>
                </c:pt>
                <c:pt idx="82">
                  <c:v>32.756799999999998</c:v>
                </c:pt>
                <c:pt idx="83">
                  <c:v>26</c:v>
                </c:pt>
                <c:pt idx="84">
                  <c:v>40</c:v>
                </c:pt>
                <c:pt idx="85">
                  <c:v>33.6</c:v>
                </c:pt>
                <c:pt idx="86">
                  <c:v>41.2</c:v>
                </c:pt>
                <c:pt idx="87">
                  <c:v>35</c:v>
                </c:pt>
                <c:pt idx="88">
                  <c:v>29.5</c:v>
                </c:pt>
                <c:pt idx="89">
                  <c:v>24.299900000000001</c:v>
                </c:pt>
                <c:pt idx="90">
                  <c:v>35.700000000000003</c:v>
                </c:pt>
                <c:pt idx="91">
                  <c:v>41.566099999999999</c:v>
                </c:pt>
                <c:pt idx="92">
                  <c:v>33.6</c:v>
                </c:pt>
                <c:pt idx="93">
                  <c:v>37.6</c:v>
                </c:pt>
                <c:pt idx="94">
                  <c:v>30.299900000000001</c:v>
                </c:pt>
                <c:pt idx="95">
                  <c:v>28.4</c:v>
                </c:pt>
                <c:pt idx="96">
                  <c:v>27.8</c:v>
                </c:pt>
                <c:pt idx="97">
                  <c:v>43.628999999999998</c:v>
                </c:pt>
                <c:pt idx="98">
                  <c:v>35.708100000000002</c:v>
                </c:pt>
                <c:pt idx="99">
                  <c:v>34.251300000000001</c:v>
                </c:pt>
                <c:pt idx="100">
                  <c:v>50.4</c:v>
                </c:pt>
                <c:pt idx="101">
                  <c:v>40</c:v>
                </c:pt>
                <c:pt idx="102">
                  <c:v>30.9</c:v>
                </c:pt>
                <c:pt idx="103">
                  <c:v>33</c:v>
                </c:pt>
                <c:pt idx="104">
                  <c:v>27</c:v>
                </c:pt>
                <c:pt idx="105">
                  <c:v>38.9</c:v>
                </c:pt>
                <c:pt idx="106">
                  <c:v>23.431799999999999</c:v>
                </c:pt>
                <c:pt idx="107">
                  <c:v>26</c:v>
                </c:pt>
                <c:pt idx="108">
                  <c:v>25.1</c:v>
                </c:pt>
                <c:pt idx="109">
                  <c:v>33.4</c:v>
                </c:pt>
                <c:pt idx="110">
                  <c:v>34.200000000000003</c:v>
                </c:pt>
                <c:pt idx="111">
                  <c:v>44.2</c:v>
                </c:pt>
                <c:pt idx="112">
                  <c:v>26.82</c:v>
                </c:pt>
                <c:pt idx="113">
                  <c:v>27.234000000000002</c:v>
                </c:pt>
                <c:pt idx="114">
                  <c:v>26.560400000000001</c:v>
                </c:pt>
                <c:pt idx="115">
                  <c:v>41.695999999999998</c:v>
                </c:pt>
                <c:pt idx="116">
                  <c:v>27.589400000000001</c:v>
                </c:pt>
                <c:pt idx="117">
                  <c:v>40.299999999999997</c:v>
                </c:pt>
                <c:pt idx="118">
                  <c:v>29.799900000000001</c:v>
                </c:pt>
                <c:pt idx="119">
                  <c:v>65</c:v>
                </c:pt>
                <c:pt idx="120">
                  <c:v>26.548400000000001</c:v>
                </c:pt>
                <c:pt idx="121">
                  <c:v>35.5</c:v>
                </c:pt>
                <c:pt idx="122">
                  <c:v>36.1</c:v>
                </c:pt>
                <c:pt idx="123">
                  <c:v>32.276499999999999</c:v>
                </c:pt>
                <c:pt idx="124">
                  <c:v>40.279600000000002</c:v>
                </c:pt>
                <c:pt idx="125">
                  <c:v>24.183700000000002</c:v>
                </c:pt>
                <c:pt idx="126">
                  <c:v>33.799999999999997</c:v>
                </c:pt>
                <c:pt idx="127">
                  <c:v>36.087600000000002</c:v>
                </c:pt>
                <c:pt idx="128">
                  <c:v>37.070999999999998</c:v>
                </c:pt>
                <c:pt idx="129">
                  <c:v>24.6983</c:v>
                </c:pt>
                <c:pt idx="130">
                  <c:v>24.192399999999999</c:v>
                </c:pt>
                <c:pt idx="131">
                  <c:v>26.6</c:v>
                </c:pt>
                <c:pt idx="132">
                  <c:v>31.6</c:v>
                </c:pt>
                <c:pt idx="133">
                  <c:v>36.159599999999998</c:v>
                </c:pt>
                <c:pt idx="134">
                  <c:v>31.5</c:v>
                </c:pt>
                <c:pt idx="135">
                  <c:v>24.153400000000001</c:v>
                </c:pt>
                <c:pt idx="136">
                  <c:v>32.200000000000003</c:v>
                </c:pt>
                <c:pt idx="137">
                  <c:v>38.299999999999997</c:v>
                </c:pt>
                <c:pt idx="138">
                  <c:v>44.999099999999999</c:v>
                </c:pt>
                <c:pt idx="139">
                  <c:v>30.9375</c:v>
                </c:pt>
                <c:pt idx="140">
                  <c:v>41.566099999999999</c:v>
                </c:pt>
                <c:pt idx="141">
                  <c:v>33.299999999999997</c:v>
                </c:pt>
                <c:pt idx="142">
                  <c:v>29.9</c:v>
                </c:pt>
                <c:pt idx="143">
                  <c:v>43.1</c:v>
                </c:pt>
                <c:pt idx="144">
                  <c:v>34.730499999999999</c:v>
                </c:pt>
                <c:pt idx="145">
                  <c:v>28.4</c:v>
                </c:pt>
                <c:pt idx="146">
                  <c:v>27.3704</c:v>
                </c:pt>
                <c:pt idx="147">
                  <c:v>36.146299999999997</c:v>
                </c:pt>
                <c:pt idx="148">
                  <c:v>19.899999999999999</c:v>
                </c:pt>
                <c:pt idx="149">
                  <c:v>33.700000000000003</c:v>
                </c:pt>
                <c:pt idx="150">
                  <c:v>37.064999999999998</c:v>
                </c:pt>
                <c:pt idx="151">
                  <c:v>48.2</c:v>
                </c:pt>
                <c:pt idx="152">
                  <c:v>40.1</c:v>
                </c:pt>
                <c:pt idx="153">
                  <c:v>34.1997</c:v>
                </c:pt>
                <c:pt idx="154">
                  <c:v>34.548200000000001</c:v>
                </c:pt>
                <c:pt idx="155">
                  <c:v>29.2</c:v>
                </c:pt>
                <c:pt idx="156">
                  <c:v>44.9</c:v>
                </c:pt>
                <c:pt idx="157">
                  <c:v>35.708100000000002</c:v>
                </c:pt>
                <c:pt idx="158">
                  <c:v>48.1</c:v>
                </c:pt>
                <c:pt idx="159">
                  <c:v>48.9</c:v>
                </c:pt>
                <c:pt idx="160">
                  <c:v>40.6</c:v>
                </c:pt>
                <c:pt idx="161">
                  <c:v>35.460599999999999</c:v>
                </c:pt>
                <c:pt idx="162">
                  <c:v>31.3858</c:v>
                </c:pt>
                <c:pt idx="163">
                  <c:v>47.9</c:v>
                </c:pt>
                <c:pt idx="164">
                  <c:v>30.2</c:v>
                </c:pt>
                <c:pt idx="165">
                  <c:v>37.1</c:v>
                </c:pt>
                <c:pt idx="166">
                  <c:v>29.2986</c:v>
                </c:pt>
                <c:pt idx="167">
                  <c:v>37.064999999999998</c:v>
                </c:pt>
                <c:pt idx="168">
                  <c:v>41.521000000000001</c:v>
                </c:pt>
                <c:pt idx="169">
                  <c:v>47.327800000000003</c:v>
                </c:pt>
                <c:pt idx="170">
                  <c:v>27.8</c:v>
                </c:pt>
                <c:pt idx="171">
                  <c:v>32</c:v>
                </c:pt>
                <c:pt idx="172">
                  <c:v>34.143500000000003</c:v>
                </c:pt>
                <c:pt idx="173">
                  <c:v>35.708100000000002</c:v>
                </c:pt>
                <c:pt idx="174">
                  <c:v>26.794599999999999</c:v>
                </c:pt>
                <c:pt idx="175">
                  <c:v>37.6</c:v>
                </c:pt>
                <c:pt idx="176">
                  <c:v>36.9</c:v>
                </c:pt>
                <c:pt idx="177">
                  <c:v>37.4</c:v>
                </c:pt>
                <c:pt idx="178">
                  <c:v>33.1</c:v>
                </c:pt>
                <c:pt idx="179">
                  <c:v>43.3</c:v>
                </c:pt>
                <c:pt idx="180">
                  <c:v>26.6722</c:v>
                </c:pt>
                <c:pt idx="181">
                  <c:v>27.7</c:v>
                </c:pt>
                <c:pt idx="182">
                  <c:v>27.6</c:v>
                </c:pt>
                <c:pt idx="183">
                  <c:v>23.299900000000001</c:v>
                </c:pt>
                <c:pt idx="184">
                  <c:v>28.668299999999999</c:v>
                </c:pt>
                <c:pt idx="185">
                  <c:v>22.925799999999999</c:v>
                </c:pt>
                <c:pt idx="186">
                  <c:v>35.810299999999998</c:v>
                </c:pt>
                <c:pt idx="187">
                  <c:v>43.8</c:v>
                </c:pt>
                <c:pt idx="188">
                  <c:v>24.1937</c:v>
                </c:pt>
                <c:pt idx="189">
                  <c:v>46.8</c:v>
                </c:pt>
                <c:pt idx="190">
                  <c:v>42.8</c:v>
                </c:pt>
                <c:pt idx="191">
                  <c:v>51.191499999999998</c:v>
                </c:pt>
                <c:pt idx="192">
                  <c:v>40</c:v>
                </c:pt>
                <c:pt idx="193">
                  <c:v>28.5532</c:v>
                </c:pt>
                <c:pt idx="194">
                  <c:v>22.9</c:v>
                </c:pt>
                <c:pt idx="195">
                  <c:v>43.541400000000003</c:v>
                </c:pt>
                <c:pt idx="196">
                  <c:v>31.3</c:v>
                </c:pt>
                <c:pt idx="197">
                  <c:v>50.820500000000003</c:v>
                </c:pt>
                <c:pt idx="198">
                  <c:v>35.460599999999999</c:v>
                </c:pt>
                <c:pt idx="199">
                  <c:v>26.1157</c:v>
                </c:pt>
                <c:pt idx="200">
                  <c:v>27.581099999999999</c:v>
                </c:pt>
                <c:pt idx="201">
                  <c:v>41.798999999999999</c:v>
                </c:pt>
                <c:pt idx="202">
                  <c:v>50.9</c:v>
                </c:pt>
                <c:pt idx="203">
                  <c:v>33.793700000000001</c:v>
                </c:pt>
                <c:pt idx="204">
                  <c:v>34.283099999999997</c:v>
                </c:pt>
                <c:pt idx="205">
                  <c:v>26.1</c:v>
                </c:pt>
                <c:pt idx="206">
                  <c:v>36.1</c:v>
                </c:pt>
                <c:pt idx="207">
                  <c:v>35.1</c:v>
                </c:pt>
                <c:pt idx="208">
                  <c:v>24.349900000000002</c:v>
                </c:pt>
                <c:pt idx="209">
                  <c:v>42.908000000000001</c:v>
                </c:pt>
                <c:pt idx="210">
                  <c:v>35.349400000000003</c:v>
                </c:pt>
                <c:pt idx="211">
                  <c:v>27.372</c:v>
                </c:pt>
                <c:pt idx="212">
                  <c:v>28.918199999999999</c:v>
                </c:pt>
                <c:pt idx="213">
                  <c:v>30.5</c:v>
                </c:pt>
                <c:pt idx="214">
                  <c:v>31</c:v>
                </c:pt>
                <c:pt idx="215">
                  <c:v>37.200000000000003</c:v>
                </c:pt>
                <c:pt idx="216">
                  <c:v>35.242699999999999</c:v>
                </c:pt>
                <c:pt idx="217">
                  <c:v>28.8</c:v>
                </c:pt>
                <c:pt idx="218">
                  <c:v>38</c:v>
                </c:pt>
                <c:pt idx="219">
                  <c:v>30.492599999999999</c:v>
                </c:pt>
                <c:pt idx="220">
                  <c:v>39.710299999999997</c:v>
                </c:pt>
                <c:pt idx="221">
                  <c:v>29.799900000000001</c:v>
                </c:pt>
                <c:pt idx="222">
                  <c:v>34.9</c:v>
                </c:pt>
                <c:pt idx="223">
                  <c:v>27.1</c:v>
                </c:pt>
                <c:pt idx="224">
                  <c:v>32.200000000000003</c:v>
                </c:pt>
                <c:pt idx="225">
                  <c:v>29.3</c:v>
                </c:pt>
                <c:pt idx="226">
                  <c:v>38.700000000000003</c:v>
                </c:pt>
                <c:pt idx="227">
                  <c:v>46.9</c:v>
                </c:pt>
                <c:pt idx="228">
                  <c:v>30.299900000000001</c:v>
                </c:pt>
                <c:pt idx="229">
                  <c:v>30.299900000000001</c:v>
                </c:pt>
                <c:pt idx="230">
                  <c:v>31.8217</c:v>
                </c:pt>
                <c:pt idx="231">
                  <c:v>37.798900000000003</c:v>
                </c:pt>
                <c:pt idx="232">
                  <c:v>39.614699999999999</c:v>
                </c:pt>
                <c:pt idx="233">
                  <c:v>30.2</c:v>
                </c:pt>
                <c:pt idx="234">
                  <c:v>34.200000000000003</c:v>
                </c:pt>
                <c:pt idx="235">
                  <c:v>43.9</c:v>
                </c:pt>
                <c:pt idx="236">
                  <c:v>23.577999999999999</c:v>
                </c:pt>
                <c:pt idx="237">
                  <c:v>39.710299999999997</c:v>
                </c:pt>
                <c:pt idx="238">
                  <c:v>34.7288</c:v>
                </c:pt>
                <c:pt idx="239">
                  <c:v>30.492599999999999</c:v>
                </c:pt>
                <c:pt idx="240">
                  <c:v>24.4</c:v>
                </c:pt>
                <c:pt idx="241">
                  <c:v>40.4</c:v>
                </c:pt>
                <c:pt idx="242">
                  <c:v>30.380500000000001</c:v>
                </c:pt>
                <c:pt idx="243">
                  <c:v>24.8718</c:v>
                </c:pt>
                <c:pt idx="244">
                  <c:v>26.1066</c:v>
                </c:pt>
                <c:pt idx="245">
                  <c:v>35.200000000000003</c:v>
                </c:pt>
                <c:pt idx="246">
                  <c:v>35</c:v>
                </c:pt>
                <c:pt idx="247">
                  <c:v>21.006</c:v>
                </c:pt>
                <c:pt idx="248">
                  <c:v>34.7286</c:v>
                </c:pt>
                <c:pt idx="249">
                  <c:v>24.6</c:v>
                </c:pt>
                <c:pt idx="250">
                  <c:v>38.6</c:v>
                </c:pt>
                <c:pt idx="251">
                  <c:v>26.662199999999999</c:v>
                </c:pt>
                <c:pt idx="252">
                  <c:v>30.9</c:v>
                </c:pt>
                <c:pt idx="253">
                  <c:v>33.305199999999999</c:v>
                </c:pt>
                <c:pt idx="254">
                  <c:v>40.997799999999998</c:v>
                </c:pt>
                <c:pt idx="255">
                  <c:v>30.6</c:v>
                </c:pt>
                <c:pt idx="256">
                  <c:v>29</c:v>
                </c:pt>
                <c:pt idx="257">
                  <c:v>26.6</c:v>
                </c:pt>
                <c:pt idx="258">
                  <c:v>25.4</c:v>
                </c:pt>
                <c:pt idx="259">
                  <c:v>46.624000000000002</c:v>
                </c:pt>
                <c:pt idx="260">
                  <c:v>36.392600000000002</c:v>
                </c:pt>
                <c:pt idx="261">
                  <c:v>38.6</c:v>
                </c:pt>
                <c:pt idx="262">
                  <c:v>37.619999999999997</c:v>
                </c:pt>
                <c:pt idx="263">
                  <c:v>33.200000000000003</c:v>
                </c:pt>
                <c:pt idx="264">
                  <c:v>39.571399999999997</c:v>
                </c:pt>
                <c:pt idx="265">
                  <c:v>22.9</c:v>
                </c:pt>
                <c:pt idx="266">
                  <c:v>26.6</c:v>
                </c:pt>
                <c:pt idx="267">
                  <c:v>40.081600000000002</c:v>
                </c:pt>
                <c:pt idx="268">
                  <c:v>35.299999999999997</c:v>
                </c:pt>
                <c:pt idx="269">
                  <c:v>34.514800000000001</c:v>
                </c:pt>
                <c:pt idx="270">
                  <c:v>40.239699999999999</c:v>
                </c:pt>
                <c:pt idx="271">
                  <c:v>30.1</c:v>
                </c:pt>
                <c:pt idx="272">
                  <c:v>29.8</c:v>
                </c:pt>
                <c:pt idx="273">
                  <c:v>25.510200000000001</c:v>
                </c:pt>
                <c:pt idx="274">
                  <c:v>31.6</c:v>
                </c:pt>
                <c:pt idx="275">
                  <c:v>33.550899999999999</c:v>
                </c:pt>
                <c:pt idx="276">
                  <c:v>29</c:v>
                </c:pt>
                <c:pt idx="277">
                  <c:v>39.700000000000003</c:v>
                </c:pt>
                <c:pt idx="278">
                  <c:v>34.1</c:v>
                </c:pt>
                <c:pt idx="279">
                  <c:v>30.3</c:v>
                </c:pt>
                <c:pt idx="280">
                  <c:v>31.9</c:v>
                </c:pt>
                <c:pt idx="281">
                  <c:v>26</c:v>
                </c:pt>
                <c:pt idx="282">
                  <c:v>34.700000000000003</c:v>
                </c:pt>
                <c:pt idx="283">
                  <c:v>46.8</c:v>
                </c:pt>
                <c:pt idx="284">
                  <c:v>23.9</c:v>
                </c:pt>
                <c:pt idx="285">
                  <c:v>33.299999999999997</c:v>
                </c:pt>
                <c:pt idx="286">
                  <c:v>28.993500000000001</c:v>
                </c:pt>
                <c:pt idx="287">
                  <c:v>42.8</c:v>
                </c:pt>
                <c:pt idx="288">
                  <c:v>42.8</c:v>
                </c:pt>
                <c:pt idx="289">
                  <c:v>37.329599999999999</c:v>
                </c:pt>
                <c:pt idx="290">
                  <c:v>31.3</c:v>
                </c:pt>
                <c:pt idx="291">
                  <c:v>30.337800000000001</c:v>
                </c:pt>
                <c:pt idx="292">
                  <c:v>26.6</c:v>
                </c:pt>
                <c:pt idx="293">
                  <c:v>50.2669</c:v>
                </c:pt>
                <c:pt idx="294">
                  <c:v>33.200000000000003</c:v>
                </c:pt>
                <c:pt idx="295">
                  <c:v>44.6</c:v>
                </c:pt>
                <c:pt idx="296">
                  <c:v>41.0456</c:v>
                </c:pt>
                <c:pt idx="297">
                  <c:v>37.9499</c:v>
                </c:pt>
                <c:pt idx="298">
                  <c:v>43.5</c:v>
                </c:pt>
                <c:pt idx="299">
                  <c:v>27.1</c:v>
                </c:pt>
                <c:pt idx="300">
                  <c:v>33.164900000000003</c:v>
                </c:pt>
                <c:pt idx="301">
                  <c:v>30.299900000000001</c:v>
                </c:pt>
                <c:pt idx="302">
                  <c:v>35.708100000000002</c:v>
                </c:pt>
                <c:pt idx="303">
                  <c:v>28.4</c:v>
                </c:pt>
                <c:pt idx="304">
                  <c:v>41.2</c:v>
                </c:pt>
                <c:pt idx="305">
                  <c:v>36.154800000000002</c:v>
                </c:pt>
                <c:pt idx="306">
                  <c:v>38.200000000000003</c:v>
                </c:pt>
                <c:pt idx="307">
                  <c:v>22.761900000000001</c:v>
                </c:pt>
                <c:pt idx="308">
                  <c:v>28.6</c:v>
                </c:pt>
                <c:pt idx="309">
                  <c:v>45.672899999999998</c:v>
                </c:pt>
                <c:pt idx="310">
                  <c:v>26.299900000000001</c:v>
                </c:pt>
                <c:pt idx="311">
                  <c:v>40.200000000000003</c:v>
                </c:pt>
                <c:pt idx="312">
                  <c:v>34.299999999999997</c:v>
                </c:pt>
                <c:pt idx="313">
                  <c:v>24</c:v>
                </c:pt>
                <c:pt idx="314">
                  <c:v>38.6</c:v>
                </c:pt>
                <c:pt idx="315">
                  <c:v>34.4</c:v>
                </c:pt>
                <c:pt idx="316">
                  <c:v>43.003500000000003</c:v>
                </c:pt>
                <c:pt idx="317">
                  <c:v>29</c:v>
                </c:pt>
                <c:pt idx="318">
                  <c:v>44.571399999999997</c:v>
                </c:pt>
                <c:pt idx="319">
                  <c:v>38.6</c:v>
                </c:pt>
                <c:pt idx="320">
                  <c:v>36.798000000000002</c:v>
                </c:pt>
                <c:pt idx="321">
                  <c:v>24.7</c:v>
                </c:pt>
                <c:pt idx="322">
                  <c:v>31.708200000000001</c:v>
                </c:pt>
                <c:pt idx="323">
                  <c:v>24.5</c:v>
                </c:pt>
                <c:pt idx="324">
                  <c:v>37.799999999999997</c:v>
                </c:pt>
                <c:pt idx="325">
                  <c:v>24.299900000000001</c:v>
                </c:pt>
                <c:pt idx="326">
                  <c:v>30.8</c:v>
                </c:pt>
                <c:pt idx="327">
                  <c:v>38.512</c:v>
                </c:pt>
                <c:pt idx="328">
                  <c:v>35.6</c:v>
                </c:pt>
                <c:pt idx="329">
                  <c:v>47.7592</c:v>
                </c:pt>
                <c:pt idx="330">
                  <c:v>37.329599999999999</c:v>
                </c:pt>
                <c:pt idx="331">
                  <c:v>22.6</c:v>
                </c:pt>
                <c:pt idx="332">
                  <c:v>32.1</c:v>
                </c:pt>
                <c:pt idx="333">
                  <c:v>30.802700000000002</c:v>
                </c:pt>
                <c:pt idx="334">
                  <c:v>24.793900000000001</c:v>
                </c:pt>
                <c:pt idx="335">
                  <c:v>26.662199999999999</c:v>
                </c:pt>
                <c:pt idx="336">
                  <c:v>24.6648</c:v>
                </c:pt>
                <c:pt idx="337">
                  <c:v>29.7559</c:v>
                </c:pt>
                <c:pt idx="338">
                  <c:v>25.753499999999999</c:v>
                </c:pt>
                <c:pt idx="339">
                  <c:v>31.3</c:v>
                </c:pt>
                <c:pt idx="340">
                  <c:v>34.200000000000003</c:v>
                </c:pt>
                <c:pt idx="341">
                  <c:v>39.799999999999997</c:v>
                </c:pt>
                <c:pt idx="342">
                  <c:v>29.5</c:v>
                </c:pt>
                <c:pt idx="343">
                  <c:v>34.875399999999999</c:v>
                </c:pt>
                <c:pt idx="344">
                  <c:v>48.4</c:v>
                </c:pt>
                <c:pt idx="345">
                  <c:v>31.5002</c:v>
                </c:pt>
                <c:pt idx="346">
                  <c:v>32</c:v>
                </c:pt>
                <c:pt idx="347">
                  <c:v>40.299999999999997</c:v>
                </c:pt>
                <c:pt idx="348">
                  <c:v>29.5</c:v>
                </c:pt>
                <c:pt idx="349">
                  <c:v>36.4</c:v>
                </c:pt>
                <c:pt idx="350">
                  <c:v>34.299999999999997</c:v>
                </c:pt>
                <c:pt idx="351">
                  <c:v>37.5</c:v>
                </c:pt>
                <c:pt idx="352">
                  <c:v>38.048400000000001</c:v>
                </c:pt>
                <c:pt idx="353">
                  <c:v>25.1</c:v>
                </c:pt>
                <c:pt idx="354">
                  <c:v>23.9</c:v>
                </c:pt>
                <c:pt idx="355">
                  <c:v>24.749099999999999</c:v>
                </c:pt>
                <c:pt idx="356">
                  <c:v>32.6</c:v>
                </c:pt>
                <c:pt idx="357">
                  <c:v>42.399099999999997</c:v>
                </c:pt>
                <c:pt idx="358">
                  <c:v>31.7</c:v>
                </c:pt>
                <c:pt idx="359">
                  <c:v>41.9</c:v>
                </c:pt>
                <c:pt idx="360">
                  <c:v>29.0185</c:v>
                </c:pt>
                <c:pt idx="361">
                  <c:v>34.700000000000003</c:v>
                </c:pt>
                <c:pt idx="362">
                  <c:v>39.299999999999997</c:v>
                </c:pt>
                <c:pt idx="363">
                  <c:v>35.587699999999998</c:v>
                </c:pt>
                <c:pt idx="364">
                  <c:v>31.9</c:v>
                </c:pt>
                <c:pt idx="365">
                  <c:v>30</c:v>
                </c:pt>
                <c:pt idx="366">
                  <c:v>39.200000000000003</c:v>
                </c:pt>
                <c:pt idx="367">
                  <c:v>27.3</c:v>
                </c:pt>
                <c:pt idx="368">
                  <c:v>33.799999999999997</c:v>
                </c:pt>
                <c:pt idx="369">
                  <c:v>27.7</c:v>
                </c:pt>
                <c:pt idx="370">
                  <c:v>24.6</c:v>
                </c:pt>
                <c:pt idx="371">
                  <c:v>33.722900000000003</c:v>
                </c:pt>
                <c:pt idx="372">
                  <c:v>32.954799999999999</c:v>
                </c:pt>
                <c:pt idx="373">
                  <c:v>40</c:v>
                </c:pt>
                <c:pt idx="374">
                  <c:v>29.2</c:v>
                </c:pt>
                <c:pt idx="375">
                  <c:v>26.782900000000001</c:v>
                </c:pt>
                <c:pt idx="376">
                  <c:v>51.9</c:v>
                </c:pt>
                <c:pt idx="377">
                  <c:v>41.799799999999998</c:v>
                </c:pt>
                <c:pt idx="378">
                  <c:v>23.9</c:v>
                </c:pt>
                <c:pt idx="379">
                  <c:v>33.235700000000001</c:v>
                </c:pt>
                <c:pt idx="380">
                  <c:v>33.6</c:v>
                </c:pt>
                <c:pt idx="381">
                  <c:v>47.4</c:v>
                </c:pt>
                <c:pt idx="382">
                  <c:v>25.2</c:v>
                </c:pt>
                <c:pt idx="383">
                  <c:v>28.7</c:v>
                </c:pt>
                <c:pt idx="384">
                  <c:v>47.7592</c:v>
                </c:pt>
                <c:pt idx="385">
                  <c:v>35.731099999999998</c:v>
                </c:pt>
                <c:pt idx="386">
                  <c:v>37.9</c:v>
                </c:pt>
                <c:pt idx="387">
                  <c:v>33.9</c:v>
                </c:pt>
                <c:pt idx="388">
                  <c:v>32.700000000000003</c:v>
                </c:pt>
                <c:pt idx="389">
                  <c:v>38.169600000000003</c:v>
                </c:pt>
                <c:pt idx="390">
                  <c:v>30.2</c:v>
                </c:pt>
                <c:pt idx="391">
                  <c:v>35.5</c:v>
                </c:pt>
                <c:pt idx="392">
                  <c:v>28.654900000000001</c:v>
                </c:pt>
                <c:pt idx="393">
                  <c:v>39.7256</c:v>
                </c:pt>
                <c:pt idx="394">
                  <c:v>20.7</c:v>
                </c:pt>
                <c:pt idx="395">
                  <c:v>33.200000000000003</c:v>
                </c:pt>
                <c:pt idx="396">
                  <c:v>28.5</c:v>
                </c:pt>
                <c:pt idx="397">
                  <c:v>42.6</c:v>
                </c:pt>
                <c:pt idx="398">
                  <c:v>32.5289</c:v>
                </c:pt>
                <c:pt idx="399">
                  <c:v>37.057400000000001</c:v>
                </c:pt>
                <c:pt idx="400">
                  <c:v>46.362900000000003</c:v>
                </c:pt>
                <c:pt idx="401">
                  <c:v>38.7896</c:v>
                </c:pt>
                <c:pt idx="402">
                  <c:v>33.098799999999997</c:v>
                </c:pt>
                <c:pt idx="403">
                  <c:v>35.922600000000003</c:v>
                </c:pt>
                <c:pt idx="404">
                  <c:v>26</c:v>
                </c:pt>
                <c:pt idx="405">
                  <c:v>23.110900000000001</c:v>
                </c:pt>
                <c:pt idx="406">
                  <c:v>24.149100000000001</c:v>
                </c:pt>
                <c:pt idx="407">
                  <c:v>35.242699999999999</c:v>
                </c:pt>
                <c:pt idx="408">
                  <c:v>37.299999999999997</c:v>
                </c:pt>
                <c:pt idx="409">
                  <c:v>25.008900000000001</c:v>
                </c:pt>
                <c:pt idx="410">
                  <c:v>37.5</c:v>
                </c:pt>
                <c:pt idx="411">
                  <c:v>51.9</c:v>
                </c:pt>
                <c:pt idx="412">
                  <c:v>31.1</c:v>
                </c:pt>
                <c:pt idx="413">
                  <c:v>39.493699999999997</c:v>
                </c:pt>
                <c:pt idx="414">
                  <c:v>26.1066</c:v>
                </c:pt>
                <c:pt idx="415">
                  <c:v>19.7</c:v>
                </c:pt>
                <c:pt idx="416">
                  <c:v>35.700000000000003</c:v>
                </c:pt>
                <c:pt idx="417">
                  <c:v>43.260899999999999</c:v>
                </c:pt>
                <c:pt idx="418">
                  <c:v>30.168800000000001</c:v>
                </c:pt>
                <c:pt idx="419">
                  <c:v>42.921500000000002</c:v>
                </c:pt>
                <c:pt idx="420">
                  <c:v>38.1</c:v>
                </c:pt>
                <c:pt idx="421">
                  <c:v>30.4</c:v>
                </c:pt>
                <c:pt idx="422">
                  <c:v>31.4</c:v>
                </c:pt>
                <c:pt idx="423">
                  <c:v>27.566500000000001</c:v>
                </c:pt>
                <c:pt idx="424">
                  <c:v>33.1</c:v>
                </c:pt>
                <c:pt idx="425">
                  <c:v>31.8</c:v>
                </c:pt>
                <c:pt idx="426">
                  <c:v>47.202500000000001</c:v>
                </c:pt>
                <c:pt idx="427">
                  <c:v>34.4</c:v>
                </c:pt>
                <c:pt idx="428">
                  <c:v>33</c:v>
                </c:pt>
                <c:pt idx="429">
                  <c:v>41.521000000000001</c:v>
                </c:pt>
                <c:pt idx="430">
                  <c:v>27.1</c:v>
                </c:pt>
                <c:pt idx="431">
                  <c:v>31.073599999999999</c:v>
                </c:pt>
                <c:pt idx="432">
                  <c:v>31.6</c:v>
                </c:pt>
                <c:pt idx="433">
                  <c:v>39.347999999999999</c:v>
                </c:pt>
                <c:pt idx="434">
                  <c:v>35.922600000000003</c:v>
                </c:pt>
                <c:pt idx="435">
                  <c:v>41.9</c:v>
                </c:pt>
                <c:pt idx="436">
                  <c:v>35.465499999999999</c:v>
                </c:pt>
                <c:pt idx="437">
                  <c:v>29.3</c:v>
                </c:pt>
                <c:pt idx="438">
                  <c:v>21.7</c:v>
                </c:pt>
                <c:pt idx="439">
                  <c:v>31.9</c:v>
                </c:pt>
                <c:pt idx="440">
                  <c:v>24.220600000000001</c:v>
                </c:pt>
                <c:pt idx="441">
                  <c:v>32.407600000000002</c:v>
                </c:pt>
                <c:pt idx="442">
                  <c:v>38.462699999999998</c:v>
                </c:pt>
                <c:pt idx="443">
                  <c:v>44.571399999999997</c:v>
                </c:pt>
                <c:pt idx="444">
                  <c:v>24.9</c:v>
                </c:pt>
                <c:pt idx="445">
                  <c:v>36.5</c:v>
                </c:pt>
                <c:pt idx="446">
                  <c:v>31.374700000000001</c:v>
                </c:pt>
                <c:pt idx="447">
                  <c:v>48.9</c:v>
                </c:pt>
                <c:pt idx="448">
                  <c:v>23.2715</c:v>
                </c:pt>
                <c:pt idx="449">
                  <c:v>37.5</c:v>
                </c:pt>
                <c:pt idx="450">
                  <c:v>43.5</c:v>
                </c:pt>
                <c:pt idx="451">
                  <c:v>22.299900000000001</c:v>
                </c:pt>
                <c:pt idx="452">
                  <c:v>27.736599999999999</c:v>
                </c:pt>
                <c:pt idx="453">
                  <c:v>57.8</c:v>
                </c:pt>
                <c:pt idx="454">
                  <c:v>38.377800000000001</c:v>
                </c:pt>
                <c:pt idx="455">
                  <c:v>34.700000000000003</c:v>
                </c:pt>
                <c:pt idx="456">
                  <c:v>22.9</c:v>
                </c:pt>
                <c:pt idx="457">
                  <c:v>51.655500000000004</c:v>
                </c:pt>
                <c:pt idx="458">
                  <c:v>36.154800000000002</c:v>
                </c:pt>
                <c:pt idx="459">
                  <c:v>31.9</c:v>
                </c:pt>
                <c:pt idx="460">
                  <c:v>34</c:v>
                </c:pt>
                <c:pt idx="461">
                  <c:v>42.774299999999997</c:v>
                </c:pt>
                <c:pt idx="462">
                  <c:v>37.976399999999998</c:v>
                </c:pt>
                <c:pt idx="463">
                  <c:v>25.8</c:v>
                </c:pt>
                <c:pt idx="464">
                  <c:v>48.318800000000003</c:v>
                </c:pt>
                <c:pt idx="465">
                  <c:v>28.0198</c:v>
                </c:pt>
                <c:pt idx="466">
                  <c:v>42.1</c:v>
                </c:pt>
                <c:pt idx="467">
                  <c:v>30.5</c:v>
                </c:pt>
                <c:pt idx="468">
                  <c:v>24.2</c:v>
                </c:pt>
                <c:pt idx="469">
                  <c:v>34.5</c:v>
                </c:pt>
                <c:pt idx="470">
                  <c:v>26.388000000000002</c:v>
                </c:pt>
                <c:pt idx="471">
                  <c:v>31.6</c:v>
                </c:pt>
                <c:pt idx="472">
                  <c:v>40.6</c:v>
                </c:pt>
                <c:pt idx="473">
                  <c:v>33.5</c:v>
                </c:pt>
                <c:pt idx="474">
                  <c:v>23.618200000000002</c:v>
                </c:pt>
                <c:pt idx="475">
                  <c:v>23.999300000000002</c:v>
                </c:pt>
                <c:pt idx="476">
                  <c:v>51.6</c:v>
                </c:pt>
                <c:pt idx="477">
                  <c:v>37.799999999999997</c:v>
                </c:pt>
                <c:pt idx="478">
                  <c:v>26.1</c:v>
                </c:pt>
                <c:pt idx="479">
                  <c:v>35</c:v>
                </c:pt>
                <c:pt idx="480">
                  <c:v>34</c:v>
                </c:pt>
                <c:pt idx="481">
                  <c:v>31.9</c:v>
                </c:pt>
                <c:pt idx="482">
                  <c:v>48.2</c:v>
                </c:pt>
                <c:pt idx="483">
                  <c:v>38.995899999999999</c:v>
                </c:pt>
                <c:pt idx="484">
                  <c:v>37.9</c:v>
                </c:pt>
                <c:pt idx="485">
                  <c:v>35.6</c:v>
                </c:pt>
                <c:pt idx="486">
                  <c:v>24.4</c:v>
                </c:pt>
                <c:pt idx="487">
                  <c:v>36.6</c:v>
                </c:pt>
                <c:pt idx="488">
                  <c:v>47.202500000000001</c:v>
                </c:pt>
                <c:pt idx="489">
                  <c:v>43.1</c:v>
                </c:pt>
                <c:pt idx="490">
                  <c:v>23.7</c:v>
                </c:pt>
                <c:pt idx="491">
                  <c:v>25.617899999999999</c:v>
                </c:pt>
                <c:pt idx="492">
                  <c:v>27.471</c:v>
                </c:pt>
                <c:pt idx="493">
                  <c:v>32.910299999999999</c:v>
                </c:pt>
                <c:pt idx="494">
                  <c:v>31.5002</c:v>
                </c:pt>
                <c:pt idx="495">
                  <c:v>29.4</c:v>
                </c:pt>
                <c:pt idx="496">
                  <c:v>42.9</c:v>
                </c:pt>
                <c:pt idx="497">
                  <c:v>34.749400000000001</c:v>
                </c:pt>
                <c:pt idx="498">
                  <c:v>35.460599999999999</c:v>
                </c:pt>
                <c:pt idx="499">
                  <c:v>22.7</c:v>
                </c:pt>
                <c:pt idx="500">
                  <c:v>24.9754</c:v>
                </c:pt>
                <c:pt idx="501">
                  <c:v>26.384599999999999</c:v>
                </c:pt>
                <c:pt idx="502">
                  <c:v>33.098799999999997</c:v>
                </c:pt>
                <c:pt idx="503">
                  <c:v>27.8</c:v>
                </c:pt>
                <c:pt idx="504">
                  <c:v>27.4</c:v>
                </c:pt>
                <c:pt idx="505">
                  <c:v>19.899999999999999</c:v>
                </c:pt>
                <c:pt idx="506">
                  <c:v>30.7</c:v>
                </c:pt>
                <c:pt idx="507">
                  <c:v>34.6</c:v>
                </c:pt>
                <c:pt idx="508">
                  <c:v>34.285299999999999</c:v>
                </c:pt>
                <c:pt idx="509">
                  <c:v>38.034700000000001</c:v>
                </c:pt>
                <c:pt idx="510">
                  <c:v>36.558999999999997</c:v>
                </c:pt>
                <c:pt idx="511">
                  <c:v>24.4</c:v>
                </c:pt>
                <c:pt idx="512">
                  <c:v>29</c:v>
                </c:pt>
                <c:pt idx="513">
                  <c:v>45.1</c:v>
                </c:pt>
                <c:pt idx="514">
                  <c:v>32.1</c:v>
                </c:pt>
                <c:pt idx="515">
                  <c:v>33.700000000000003</c:v>
                </c:pt>
                <c:pt idx="516">
                  <c:v>32.880800000000001</c:v>
                </c:pt>
                <c:pt idx="517">
                  <c:v>34.200000000000003</c:v>
                </c:pt>
                <c:pt idx="518">
                  <c:v>35.9</c:v>
                </c:pt>
                <c:pt idx="519">
                  <c:v>46.5047</c:v>
                </c:pt>
                <c:pt idx="520">
                  <c:v>46.8</c:v>
                </c:pt>
                <c:pt idx="521">
                  <c:v>35.267800000000001</c:v>
                </c:pt>
                <c:pt idx="522">
                  <c:v>27.1</c:v>
                </c:pt>
                <c:pt idx="523">
                  <c:v>42.9</c:v>
                </c:pt>
                <c:pt idx="524">
                  <c:v>44.7393</c:v>
                </c:pt>
                <c:pt idx="525">
                  <c:v>30.5</c:v>
                </c:pt>
                <c:pt idx="526">
                  <c:v>37.6</c:v>
                </c:pt>
                <c:pt idx="527">
                  <c:v>37.4</c:v>
                </c:pt>
                <c:pt idx="528">
                  <c:v>40.0169</c:v>
                </c:pt>
                <c:pt idx="529">
                  <c:v>24.0505</c:v>
                </c:pt>
                <c:pt idx="530">
                  <c:v>38.169600000000003</c:v>
                </c:pt>
                <c:pt idx="531">
                  <c:v>41.8</c:v>
                </c:pt>
                <c:pt idx="532">
                  <c:v>27.6</c:v>
                </c:pt>
                <c:pt idx="533">
                  <c:v>36.4</c:v>
                </c:pt>
                <c:pt idx="534">
                  <c:v>41.521000000000001</c:v>
                </c:pt>
                <c:pt idx="535">
                  <c:v>35.2288</c:v>
                </c:pt>
                <c:pt idx="536">
                  <c:v>37.6</c:v>
                </c:pt>
                <c:pt idx="537">
                  <c:v>40.0169</c:v>
                </c:pt>
                <c:pt idx="538">
                  <c:v>35.980200000000004</c:v>
                </c:pt>
                <c:pt idx="539">
                  <c:v>58.534999999999997</c:v>
                </c:pt>
                <c:pt idx="540">
                  <c:v>30.562000000000001</c:v>
                </c:pt>
                <c:pt idx="541">
                  <c:v>28.993500000000001</c:v>
                </c:pt>
                <c:pt idx="542">
                  <c:v>50.672499999999999</c:v>
                </c:pt>
                <c:pt idx="543">
                  <c:v>25.2</c:v>
                </c:pt>
                <c:pt idx="544">
                  <c:v>26</c:v>
                </c:pt>
                <c:pt idx="545">
                  <c:v>28.5</c:v>
                </c:pt>
                <c:pt idx="546">
                  <c:v>28.1127</c:v>
                </c:pt>
                <c:pt idx="547">
                  <c:v>23.8</c:v>
                </c:pt>
                <c:pt idx="548">
                  <c:v>39.6</c:v>
                </c:pt>
                <c:pt idx="549">
                  <c:v>33.6</c:v>
                </c:pt>
                <c:pt idx="550">
                  <c:v>36.290100000000002</c:v>
                </c:pt>
                <c:pt idx="551">
                  <c:v>51.9</c:v>
                </c:pt>
                <c:pt idx="552">
                  <c:v>26.8</c:v>
                </c:pt>
                <c:pt idx="553">
                  <c:v>47.202500000000001</c:v>
                </c:pt>
                <c:pt idx="554">
                  <c:v>26.662199999999999</c:v>
                </c:pt>
                <c:pt idx="555">
                  <c:v>35.749400000000001</c:v>
                </c:pt>
                <c:pt idx="556">
                  <c:v>41.5</c:v>
                </c:pt>
                <c:pt idx="557">
                  <c:v>28.0488</c:v>
                </c:pt>
                <c:pt idx="558">
                  <c:v>26.212499999999999</c:v>
                </c:pt>
                <c:pt idx="559">
                  <c:v>26</c:v>
                </c:pt>
                <c:pt idx="560">
                  <c:v>34.7286</c:v>
                </c:pt>
                <c:pt idx="561">
                  <c:v>36.4</c:v>
                </c:pt>
                <c:pt idx="562">
                  <c:v>35.860599999999998</c:v>
                </c:pt>
                <c:pt idx="563">
                  <c:v>27.9</c:v>
                </c:pt>
                <c:pt idx="564">
                  <c:v>35.200000000000003</c:v>
                </c:pt>
                <c:pt idx="565">
                  <c:v>35.9</c:v>
                </c:pt>
                <c:pt idx="566">
                  <c:v>37.5</c:v>
                </c:pt>
                <c:pt idx="567">
                  <c:v>35.5</c:v>
                </c:pt>
                <c:pt idx="568">
                  <c:v>32.1</c:v>
                </c:pt>
                <c:pt idx="569">
                  <c:v>40.299999999999997</c:v>
                </c:pt>
                <c:pt idx="570">
                  <c:v>47.2</c:v>
                </c:pt>
                <c:pt idx="571">
                  <c:v>31</c:v>
                </c:pt>
                <c:pt idx="572">
                  <c:v>31.4</c:v>
                </c:pt>
                <c:pt idx="573">
                  <c:v>25.1952</c:v>
                </c:pt>
                <c:pt idx="574">
                  <c:v>30.2</c:v>
                </c:pt>
                <c:pt idx="575">
                  <c:v>31.5002</c:v>
                </c:pt>
                <c:pt idx="576">
                  <c:v>24.149100000000001</c:v>
                </c:pt>
                <c:pt idx="577">
                  <c:v>26.6</c:v>
                </c:pt>
                <c:pt idx="578">
                  <c:v>17.5</c:v>
                </c:pt>
                <c:pt idx="579">
                  <c:v>43.7</c:v>
                </c:pt>
                <c:pt idx="580">
                  <c:v>51.9</c:v>
                </c:pt>
                <c:pt idx="581">
                  <c:v>35.258200000000002</c:v>
                </c:pt>
                <c:pt idx="582">
                  <c:v>44.081800000000001</c:v>
                </c:pt>
                <c:pt idx="583">
                  <c:v>42.699800000000003</c:v>
                </c:pt>
                <c:pt idx="584">
                  <c:v>41.2</c:v>
                </c:pt>
                <c:pt idx="585">
                  <c:v>42.908000000000001</c:v>
                </c:pt>
                <c:pt idx="586">
                  <c:v>25.799900000000001</c:v>
                </c:pt>
                <c:pt idx="587">
                  <c:v>38.7896</c:v>
                </c:pt>
                <c:pt idx="588">
                  <c:v>29</c:v>
                </c:pt>
                <c:pt idx="589">
                  <c:v>33</c:v>
                </c:pt>
                <c:pt idx="590">
                  <c:v>37.4</c:v>
                </c:pt>
                <c:pt idx="591">
                  <c:v>34.143500000000003</c:v>
                </c:pt>
                <c:pt idx="592">
                  <c:v>40.187600000000003</c:v>
                </c:pt>
                <c:pt idx="593">
                  <c:v>49.3</c:v>
                </c:pt>
                <c:pt idx="594">
                  <c:v>44.8</c:v>
                </c:pt>
                <c:pt idx="595">
                  <c:v>41.699800000000003</c:v>
                </c:pt>
                <c:pt idx="596">
                  <c:v>37.798900000000003</c:v>
                </c:pt>
                <c:pt idx="597">
                  <c:v>26.2</c:v>
                </c:pt>
                <c:pt idx="598">
                  <c:v>40.799999999999997</c:v>
                </c:pt>
                <c:pt idx="599">
                  <c:v>34.4</c:v>
                </c:pt>
                <c:pt idx="600">
                  <c:v>62.267400000000002</c:v>
                </c:pt>
                <c:pt idx="601">
                  <c:v>38.299999999999997</c:v>
                </c:pt>
                <c:pt idx="602">
                  <c:v>38.7896</c:v>
                </c:pt>
                <c:pt idx="603">
                  <c:v>35.799999999999997</c:v>
                </c:pt>
                <c:pt idx="604">
                  <c:v>41.113199999999999</c:v>
                </c:pt>
                <c:pt idx="605">
                  <c:v>58.534999999999997</c:v>
                </c:pt>
                <c:pt idx="606">
                  <c:v>25.753499999999999</c:v>
                </c:pt>
                <c:pt idx="607">
                  <c:v>37.200000000000003</c:v>
                </c:pt>
                <c:pt idx="608">
                  <c:v>32.026299999999999</c:v>
                </c:pt>
                <c:pt idx="609">
                  <c:v>25.555099999999999</c:v>
                </c:pt>
                <c:pt idx="610">
                  <c:v>27.9</c:v>
                </c:pt>
                <c:pt idx="611">
                  <c:v>21.7</c:v>
                </c:pt>
                <c:pt idx="612">
                  <c:v>42.6</c:v>
                </c:pt>
                <c:pt idx="613">
                  <c:v>36.4</c:v>
                </c:pt>
                <c:pt idx="614">
                  <c:v>27</c:v>
                </c:pt>
                <c:pt idx="615">
                  <c:v>35.288699999999999</c:v>
                </c:pt>
                <c:pt idx="616">
                  <c:v>39.200000000000003</c:v>
                </c:pt>
                <c:pt idx="617">
                  <c:v>40.1</c:v>
                </c:pt>
                <c:pt idx="618">
                  <c:v>27.9</c:v>
                </c:pt>
                <c:pt idx="619">
                  <c:v>23.6523</c:v>
                </c:pt>
                <c:pt idx="620">
                  <c:v>34.200000000000003</c:v>
                </c:pt>
                <c:pt idx="621">
                  <c:v>42.936300000000003</c:v>
                </c:pt>
                <c:pt idx="622">
                  <c:v>25.6</c:v>
                </c:pt>
                <c:pt idx="623">
                  <c:v>22.299900000000001</c:v>
                </c:pt>
                <c:pt idx="624">
                  <c:v>21.1</c:v>
                </c:pt>
                <c:pt idx="625">
                  <c:v>23.4</c:v>
                </c:pt>
                <c:pt idx="626">
                  <c:v>27.785699999999999</c:v>
                </c:pt>
                <c:pt idx="627">
                  <c:v>17.8</c:v>
                </c:pt>
                <c:pt idx="628">
                  <c:v>34.299999999999997</c:v>
                </c:pt>
                <c:pt idx="629">
                  <c:v>36.934699999999999</c:v>
                </c:pt>
                <c:pt idx="630">
                  <c:v>22.761900000000001</c:v>
                </c:pt>
                <c:pt idx="631">
                  <c:v>38.462699999999998</c:v>
                </c:pt>
                <c:pt idx="632">
                  <c:v>27.8522</c:v>
                </c:pt>
                <c:pt idx="633">
                  <c:v>58.534999999999997</c:v>
                </c:pt>
                <c:pt idx="634">
                  <c:v>29.809899999999999</c:v>
                </c:pt>
                <c:pt idx="635">
                  <c:v>21.3</c:v>
                </c:pt>
                <c:pt idx="636">
                  <c:v>46.9</c:v>
                </c:pt>
                <c:pt idx="637">
                  <c:v>60.1</c:v>
                </c:pt>
                <c:pt idx="638">
                  <c:v>32.4</c:v>
                </c:pt>
                <c:pt idx="639">
                  <c:v>47.3</c:v>
                </c:pt>
                <c:pt idx="640">
                  <c:v>46.438699999999997</c:v>
                </c:pt>
                <c:pt idx="641">
                  <c:v>24.2</c:v>
                </c:pt>
                <c:pt idx="642">
                  <c:v>31.9</c:v>
                </c:pt>
                <c:pt idx="643">
                  <c:v>32.149900000000002</c:v>
                </c:pt>
                <c:pt idx="644">
                  <c:v>45.190100000000001</c:v>
                </c:pt>
                <c:pt idx="645">
                  <c:v>33.848199999999999</c:v>
                </c:pt>
                <c:pt idx="646">
                  <c:v>23.577999999999999</c:v>
                </c:pt>
                <c:pt idx="647">
                  <c:v>22.9</c:v>
                </c:pt>
                <c:pt idx="648">
                  <c:v>37.9</c:v>
                </c:pt>
                <c:pt idx="649">
                  <c:v>35.9</c:v>
                </c:pt>
                <c:pt idx="650">
                  <c:v>29.773399999999999</c:v>
                </c:pt>
                <c:pt idx="651">
                  <c:v>31.6</c:v>
                </c:pt>
                <c:pt idx="652">
                  <c:v>36.798000000000002</c:v>
                </c:pt>
                <c:pt idx="653">
                  <c:v>31.6</c:v>
                </c:pt>
                <c:pt idx="654">
                  <c:v>37.6</c:v>
                </c:pt>
                <c:pt idx="655">
                  <c:v>32.348999999999997</c:v>
                </c:pt>
                <c:pt idx="656">
                  <c:v>37</c:v>
                </c:pt>
                <c:pt idx="657">
                  <c:v>28.4</c:v>
                </c:pt>
                <c:pt idx="658">
                  <c:v>32.4</c:v>
                </c:pt>
                <c:pt idx="659">
                  <c:v>38.599499999999999</c:v>
                </c:pt>
                <c:pt idx="660">
                  <c:v>36.154800000000002</c:v>
                </c:pt>
                <c:pt idx="661">
                  <c:v>27.1158</c:v>
                </c:pt>
                <c:pt idx="662">
                  <c:v>34.5</c:v>
                </c:pt>
                <c:pt idx="663">
                  <c:v>39.200000000000003</c:v>
                </c:pt>
                <c:pt idx="664">
                  <c:v>34.730499999999999</c:v>
                </c:pt>
                <c:pt idx="665">
                  <c:v>30.5</c:v>
                </c:pt>
                <c:pt idx="666">
                  <c:v>34.700000000000003</c:v>
                </c:pt>
                <c:pt idx="667">
                  <c:v>49.216999999999999</c:v>
                </c:pt>
                <c:pt idx="668">
                  <c:v>23.6</c:v>
                </c:pt>
                <c:pt idx="669">
                  <c:v>32.670099999999998</c:v>
                </c:pt>
                <c:pt idx="670">
                  <c:v>23.8</c:v>
                </c:pt>
                <c:pt idx="671">
                  <c:v>37.9</c:v>
                </c:pt>
                <c:pt idx="672">
                  <c:v>34.799999999999997</c:v>
                </c:pt>
                <c:pt idx="673">
                  <c:v>51.6</c:v>
                </c:pt>
                <c:pt idx="674">
                  <c:v>34.792700000000004</c:v>
                </c:pt>
                <c:pt idx="675">
                  <c:v>35.460599999999999</c:v>
                </c:pt>
                <c:pt idx="676">
                  <c:v>33.848199999999999</c:v>
                </c:pt>
                <c:pt idx="677">
                  <c:v>29.452100000000002</c:v>
                </c:pt>
                <c:pt idx="678">
                  <c:v>41.9</c:v>
                </c:pt>
                <c:pt idx="679">
                  <c:v>24.5</c:v>
                </c:pt>
                <c:pt idx="680">
                  <c:v>34.514800000000001</c:v>
                </c:pt>
                <c:pt idx="681">
                  <c:v>37.299999999999997</c:v>
                </c:pt>
                <c:pt idx="682">
                  <c:v>33</c:v>
                </c:pt>
                <c:pt idx="683">
                  <c:v>34.875399999999999</c:v>
                </c:pt>
                <c:pt idx="684">
                  <c:v>36.6</c:v>
                </c:pt>
                <c:pt idx="685">
                  <c:v>34.4</c:v>
                </c:pt>
                <c:pt idx="686">
                  <c:v>30</c:v>
                </c:pt>
                <c:pt idx="687">
                  <c:v>31.1</c:v>
                </c:pt>
                <c:pt idx="688">
                  <c:v>28.993500000000001</c:v>
                </c:pt>
                <c:pt idx="689">
                  <c:v>32.4</c:v>
                </c:pt>
                <c:pt idx="690">
                  <c:v>37.076900000000002</c:v>
                </c:pt>
                <c:pt idx="691">
                  <c:v>36.556399999999996</c:v>
                </c:pt>
                <c:pt idx="692">
                  <c:v>30.3</c:v>
                </c:pt>
                <c:pt idx="693">
                  <c:v>32.110900000000001</c:v>
                </c:pt>
                <c:pt idx="694">
                  <c:v>40.193100000000001</c:v>
                </c:pt>
                <c:pt idx="695">
                  <c:v>29.789200000000001</c:v>
                </c:pt>
                <c:pt idx="696">
                  <c:v>32.4</c:v>
                </c:pt>
                <c:pt idx="697">
                  <c:v>33.200000000000003</c:v>
                </c:pt>
                <c:pt idx="698">
                  <c:v>36.729900000000001</c:v>
                </c:pt>
                <c:pt idx="699">
                  <c:v>29.799900000000001</c:v>
                </c:pt>
                <c:pt idx="700">
                  <c:v>28.993500000000001</c:v>
                </c:pt>
                <c:pt idx="701">
                  <c:v>40.240900000000003</c:v>
                </c:pt>
                <c:pt idx="702">
                  <c:v>36.704700000000003</c:v>
                </c:pt>
                <c:pt idx="703">
                  <c:v>38.299999999999997</c:v>
                </c:pt>
                <c:pt idx="704">
                  <c:v>30.172599999999999</c:v>
                </c:pt>
                <c:pt idx="705">
                  <c:v>48.862200000000001</c:v>
                </c:pt>
                <c:pt idx="706">
                  <c:v>39.799999999999997</c:v>
                </c:pt>
                <c:pt idx="707">
                  <c:v>34.514800000000001</c:v>
                </c:pt>
                <c:pt idx="708">
                  <c:v>40.239699999999999</c:v>
                </c:pt>
                <c:pt idx="709">
                  <c:v>28.3</c:v>
                </c:pt>
                <c:pt idx="710">
                  <c:v>33</c:v>
                </c:pt>
                <c:pt idx="711">
                  <c:v>24.8</c:v>
                </c:pt>
                <c:pt idx="712">
                  <c:v>40</c:v>
                </c:pt>
                <c:pt idx="713">
                  <c:v>47.7592</c:v>
                </c:pt>
                <c:pt idx="714">
                  <c:v>27.2</c:v>
                </c:pt>
                <c:pt idx="715">
                  <c:v>60.1</c:v>
                </c:pt>
                <c:pt idx="716">
                  <c:v>34.1</c:v>
                </c:pt>
                <c:pt idx="717">
                  <c:v>38.700000000000003</c:v>
                </c:pt>
                <c:pt idx="718">
                  <c:v>43.541400000000003</c:v>
                </c:pt>
                <c:pt idx="719">
                  <c:v>38.0169</c:v>
                </c:pt>
                <c:pt idx="720">
                  <c:v>38.876899999999999</c:v>
                </c:pt>
                <c:pt idx="721">
                  <c:v>24.1496</c:v>
                </c:pt>
                <c:pt idx="722">
                  <c:v>32.088799999999999</c:v>
                </c:pt>
                <c:pt idx="723">
                  <c:v>43.2286</c:v>
                </c:pt>
                <c:pt idx="724">
                  <c:v>30.5</c:v>
                </c:pt>
                <c:pt idx="725">
                  <c:v>46.9</c:v>
                </c:pt>
                <c:pt idx="726">
                  <c:v>28.4</c:v>
                </c:pt>
                <c:pt idx="727">
                  <c:v>28.7</c:v>
                </c:pt>
                <c:pt idx="728">
                  <c:v>34.7288</c:v>
                </c:pt>
                <c:pt idx="729">
                  <c:v>20.9</c:v>
                </c:pt>
                <c:pt idx="730">
                  <c:v>36.154800000000002</c:v>
                </c:pt>
                <c:pt idx="731">
                  <c:v>44.344000000000001</c:v>
                </c:pt>
                <c:pt idx="732">
                  <c:v>46.5047</c:v>
                </c:pt>
                <c:pt idx="733">
                  <c:v>26.228300000000001</c:v>
                </c:pt>
                <c:pt idx="734">
                  <c:v>38.299999999999997</c:v>
                </c:pt>
                <c:pt idx="735">
                  <c:v>24.2</c:v>
                </c:pt>
                <c:pt idx="736">
                  <c:v>29.2</c:v>
                </c:pt>
                <c:pt idx="737">
                  <c:v>31.9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'Train Set1 Set3'!$B$2:$B$739</c:f>
              <c:numCache>
                <c:formatCode>General</c:formatCode>
                <c:ptCount val="738"/>
                <c:pt idx="0">
                  <c:v>4</c:v>
                </c:pt>
                <c:pt idx="1">
                  <c:v>5.3</c:v>
                </c:pt>
                <c:pt idx="2">
                  <c:v>4.3</c:v>
                </c:pt>
                <c:pt idx="3">
                  <c:v>3.8</c:v>
                </c:pt>
                <c:pt idx="4">
                  <c:v>1</c:v>
                </c:pt>
                <c:pt idx="5">
                  <c:v>3.5</c:v>
                </c:pt>
                <c:pt idx="6">
                  <c:v>2.5</c:v>
                </c:pt>
                <c:pt idx="7">
                  <c:v>5</c:v>
                </c:pt>
                <c:pt idx="8">
                  <c:v>6</c:v>
                </c:pt>
                <c:pt idx="9">
                  <c:v>2.5</c:v>
                </c:pt>
                <c:pt idx="10">
                  <c:v>5.5</c:v>
                </c:pt>
                <c:pt idx="11">
                  <c:v>2.2000000000000002</c:v>
                </c:pt>
                <c:pt idx="12">
                  <c:v>3</c:v>
                </c:pt>
                <c:pt idx="13">
                  <c:v>2.5</c:v>
                </c:pt>
                <c:pt idx="14">
                  <c:v>2.4</c:v>
                </c:pt>
                <c:pt idx="15">
                  <c:v>3.8</c:v>
                </c:pt>
                <c:pt idx="16">
                  <c:v>1.8</c:v>
                </c:pt>
                <c:pt idx="17">
                  <c:v>2.5</c:v>
                </c:pt>
                <c:pt idx="18">
                  <c:v>2</c:v>
                </c:pt>
                <c:pt idx="19">
                  <c:v>3.5</c:v>
                </c:pt>
                <c:pt idx="20">
                  <c:v>5.7</c:v>
                </c:pt>
                <c:pt idx="21">
                  <c:v>2.4</c:v>
                </c:pt>
                <c:pt idx="22">
                  <c:v>2</c:v>
                </c:pt>
                <c:pt idx="23">
                  <c:v>2.4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3.5</c:v>
                </c:pt>
                <c:pt idx="28">
                  <c:v>2.4</c:v>
                </c:pt>
                <c:pt idx="29">
                  <c:v>4.8</c:v>
                </c:pt>
                <c:pt idx="30">
                  <c:v>1.8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2.4</c:v>
                </c:pt>
                <c:pt idx="37">
                  <c:v>3</c:v>
                </c:pt>
                <c:pt idx="38">
                  <c:v>5.3</c:v>
                </c:pt>
                <c:pt idx="39">
                  <c:v>2.4</c:v>
                </c:pt>
                <c:pt idx="40">
                  <c:v>3.5</c:v>
                </c:pt>
                <c:pt idx="41">
                  <c:v>2</c:v>
                </c:pt>
                <c:pt idx="42">
                  <c:v>6.3</c:v>
                </c:pt>
                <c:pt idx="43">
                  <c:v>5</c:v>
                </c:pt>
                <c:pt idx="44">
                  <c:v>4.8</c:v>
                </c:pt>
                <c:pt idx="45">
                  <c:v>1.5</c:v>
                </c:pt>
                <c:pt idx="46">
                  <c:v>2</c:v>
                </c:pt>
                <c:pt idx="47">
                  <c:v>6.2</c:v>
                </c:pt>
                <c:pt idx="48">
                  <c:v>3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3.2</c:v>
                </c:pt>
                <c:pt idx="53">
                  <c:v>4</c:v>
                </c:pt>
                <c:pt idx="54">
                  <c:v>4</c:v>
                </c:pt>
                <c:pt idx="55">
                  <c:v>2.5</c:v>
                </c:pt>
                <c:pt idx="56">
                  <c:v>2.4</c:v>
                </c:pt>
                <c:pt idx="57">
                  <c:v>6</c:v>
                </c:pt>
                <c:pt idx="58">
                  <c:v>4.5999999999999996</c:v>
                </c:pt>
                <c:pt idx="59">
                  <c:v>2</c:v>
                </c:pt>
                <c:pt idx="60">
                  <c:v>3.4</c:v>
                </c:pt>
                <c:pt idx="61">
                  <c:v>6.8</c:v>
                </c:pt>
                <c:pt idx="62">
                  <c:v>2.4</c:v>
                </c:pt>
                <c:pt idx="63">
                  <c:v>5.6</c:v>
                </c:pt>
                <c:pt idx="64">
                  <c:v>2.2999999999999998</c:v>
                </c:pt>
                <c:pt idx="65">
                  <c:v>6.2</c:v>
                </c:pt>
                <c:pt idx="66">
                  <c:v>6</c:v>
                </c:pt>
                <c:pt idx="67">
                  <c:v>2</c:v>
                </c:pt>
                <c:pt idx="68">
                  <c:v>3.8</c:v>
                </c:pt>
                <c:pt idx="69">
                  <c:v>2.4</c:v>
                </c:pt>
                <c:pt idx="70">
                  <c:v>1.6</c:v>
                </c:pt>
                <c:pt idx="71">
                  <c:v>3.7</c:v>
                </c:pt>
                <c:pt idx="72">
                  <c:v>2.4</c:v>
                </c:pt>
                <c:pt idx="73">
                  <c:v>3.5</c:v>
                </c:pt>
                <c:pt idx="74">
                  <c:v>3.5</c:v>
                </c:pt>
                <c:pt idx="75">
                  <c:v>3</c:v>
                </c:pt>
                <c:pt idx="76">
                  <c:v>2.4</c:v>
                </c:pt>
                <c:pt idx="77">
                  <c:v>3.2</c:v>
                </c:pt>
                <c:pt idx="78">
                  <c:v>5.3</c:v>
                </c:pt>
                <c:pt idx="79">
                  <c:v>6.2</c:v>
                </c:pt>
                <c:pt idx="80">
                  <c:v>6.7</c:v>
                </c:pt>
                <c:pt idx="81">
                  <c:v>5.9</c:v>
                </c:pt>
                <c:pt idx="82">
                  <c:v>4</c:v>
                </c:pt>
                <c:pt idx="83">
                  <c:v>6.2</c:v>
                </c:pt>
                <c:pt idx="84">
                  <c:v>3.6</c:v>
                </c:pt>
                <c:pt idx="85">
                  <c:v>2.4</c:v>
                </c:pt>
                <c:pt idx="86">
                  <c:v>3.5</c:v>
                </c:pt>
                <c:pt idx="87">
                  <c:v>3</c:v>
                </c:pt>
                <c:pt idx="88">
                  <c:v>3.6</c:v>
                </c:pt>
                <c:pt idx="89">
                  <c:v>5.3</c:v>
                </c:pt>
                <c:pt idx="90">
                  <c:v>2.7</c:v>
                </c:pt>
                <c:pt idx="91">
                  <c:v>2</c:v>
                </c:pt>
                <c:pt idx="92">
                  <c:v>2.4</c:v>
                </c:pt>
                <c:pt idx="93">
                  <c:v>3.5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1.8</c:v>
                </c:pt>
                <c:pt idx="98">
                  <c:v>3</c:v>
                </c:pt>
                <c:pt idx="99">
                  <c:v>2.4</c:v>
                </c:pt>
                <c:pt idx="100">
                  <c:v>1.6</c:v>
                </c:pt>
                <c:pt idx="101">
                  <c:v>3.6</c:v>
                </c:pt>
                <c:pt idx="102">
                  <c:v>3.7</c:v>
                </c:pt>
                <c:pt idx="103">
                  <c:v>3</c:v>
                </c:pt>
                <c:pt idx="104">
                  <c:v>5.4</c:v>
                </c:pt>
                <c:pt idx="105">
                  <c:v>3.2</c:v>
                </c:pt>
                <c:pt idx="106">
                  <c:v>5.7</c:v>
                </c:pt>
                <c:pt idx="107">
                  <c:v>6.2</c:v>
                </c:pt>
                <c:pt idx="108">
                  <c:v>3.7</c:v>
                </c:pt>
                <c:pt idx="109">
                  <c:v>2</c:v>
                </c:pt>
                <c:pt idx="110">
                  <c:v>4.5999999999999996</c:v>
                </c:pt>
                <c:pt idx="111">
                  <c:v>1.6</c:v>
                </c:pt>
                <c:pt idx="112">
                  <c:v>4</c:v>
                </c:pt>
                <c:pt idx="113">
                  <c:v>4</c:v>
                </c:pt>
                <c:pt idx="114">
                  <c:v>4.7</c:v>
                </c:pt>
                <c:pt idx="115">
                  <c:v>2.4</c:v>
                </c:pt>
                <c:pt idx="116">
                  <c:v>4</c:v>
                </c:pt>
                <c:pt idx="117">
                  <c:v>3.5</c:v>
                </c:pt>
                <c:pt idx="118">
                  <c:v>3.7</c:v>
                </c:pt>
                <c:pt idx="119">
                  <c:v>1.3</c:v>
                </c:pt>
                <c:pt idx="120">
                  <c:v>4.5999999999999996</c:v>
                </c:pt>
                <c:pt idx="121">
                  <c:v>3.5</c:v>
                </c:pt>
                <c:pt idx="122">
                  <c:v>3</c:v>
                </c:pt>
                <c:pt idx="123">
                  <c:v>2.4</c:v>
                </c:pt>
                <c:pt idx="124">
                  <c:v>2.4</c:v>
                </c:pt>
                <c:pt idx="125">
                  <c:v>4.2</c:v>
                </c:pt>
                <c:pt idx="126">
                  <c:v>6.2</c:v>
                </c:pt>
                <c:pt idx="127">
                  <c:v>3.5</c:v>
                </c:pt>
                <c:pt idx="128">
                  <c:v>2.5</c:v>
                </c:pt>
                <c:pt idx="129">
                  <c:v>5.9</c:v>
                </c:pt>
                <c:pt idx="130">
                  <c:v>5.6</c:v>
                </c:pt>
                <c:pt idx="131">
                  <c:v>5.3</c:v>
                </c:pt>
                <c:pt idx="132">
                  <c:v>3.7</c:v>
                </c:pt>
                <c:pt idx="133">
                  <c:v>2.4</c:v>
                </c:pt>
                <c:pt idx="134">
                  <c:v>3</c:v>
                </c:pt>
                <c:pt idx="135">
                  <c:v>4.8</c:v>
                </c:pt>
                <c:pt idx="136">
                  <c:v>3.5</c:v>
                </c:pt>
                <c:pt idx="137">
                  <c:v>3.5</c:v>
                </c:pt>
                <c:pt idx="138">
                  <c:v>2.2000000000000002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3.7</c:v>
                </c:pt>
                <c:pt idx="145">
                  <c:v>4</c:v>
                </c:pt>
                <c:pt idx="146">
                  <c:v>4</c:v>
                </c:pt>
                <c:pt idx="147">
                  <c:v>2.7</c:v>
                </c:pt>
                <c:pt idx="148">
                  <c:v>6.5</c:v>
                </c:pt>
                <c:pt idx="149">
                  <c:v>3.5</c:v>
                </c:pt>
                <c:pt idx="150">
                  <c:v>3.7</c:v>
                </c:pt>
                <c:pt idx="151">
                  <c:v>2</c:v>
                </c:pt>
                <c:pt idx="152">
                  <c:v>2.4</c:v>
                </c:pt>
                <c:pt idx="153">
                  <c:v>3.5</c:v>
                </c:pt>
                <c:pt idx="154">
                  <c:v>3</c:v>
                </c:pt>
                <c:pt idx="155">
                  <c:v>4</c:v>
                </c:pt>
                <c:pt idx="156">
                  <c:v>1.8</c:v>
                </c:pt>
                <c:pt idx="157">
                  <c:v>3</c:v>
                </c:pt>
                <c:pt idx="158">
                  <c:v>2.4</c:v>
                </c:pt>
                <c:pt idx="159">
                  <c:v>1.6</c:v>
                </c:pt>
                <c:pt idx="160">
                  <c:v>2.7</c:v>
                </c:pt>
                <c:pt idx="161">
                  <c:v>3</c:v>
                </c:pt>
                <c:pt idx="162">
                  <c:v>3.7</c:v>
                </c:pt>
                <c:pt idx="163">
                  <c:v>1.6</c:v>
                </c:pt>
                <c:pt idx="164">
                  <c:v>3.5</c:v>
                </c:pt>
                <c:pt idx="165">
                  <c:v>2</c:v>
                </c:pt>
                <c:pt idx="166">
                  <c:v>3.8</c:v>
                </c:pt>
                <c:pt idx="167">
                  <c:v>3.7</c:v>
                </c:pt>
                <c:pt idx="168">
                  <c:v>2</c:v>
                </c:pt>
                <c:pt idx="169">
                  <c:v>2</c:v>
                </c:pt>
                <c:pt idx="170">
                  <c:v>3.5</c:v>
                </c:pt>
                <c:pt idx="171">
                  <c:v>5.5</c:v>
                </c:pt>
                <c:pt idx="172">
                  <c:v>2.5</c:v>
                </c:pt>
                <c:pt idx="173">
                  <c:v>3</c:v>
                </c:pt>
                <c:pt idx="174">
                  <c:v>4.8</c:v>
                </c:pt>
                <c:pt idx="175">
                  <c:v>3.5</c:v>
                </c:pt>
                <c:pt idx="176">
                  <c:v>3.7</c:v>
                </c:pt>
                <c:pt idx="177">
                  <c:v>3.5</c:v>
                </c:pt>
                <c:pt idx="178">
                  <c:v>3</c:v>
                </c:pt>
                <c:pt idx="179">
                  <c:v>2.4</c:v>
                </c:pt>
                <c:pt idx="180">
                  <c:v>6.3</c:v>
                </c:pt>
                <c:pt idx="181">
                  <c:v>4.4000000000000004</c:v>
                </c:pt>
                <c:pt idx="182">
                  <c:v>4.3</c:v>
                </c:pt>
                <c:pt idx="183">
                  <c:v>5.3</c:v>
                </c:pt>
                <c:pt idx="184">
                  <c:v>3.5</c:v>
                </c:pt>
                <c:pt idx="185">
                  <c:v>5.9</c:v>
                </c:pt>
                <c:pt idx="186">
                  <c:v>2.4</c:v>
                </c:pt>
                <c:pt idx="187">
                  <c:v>2.5</c:v>
                </c:pt>
                <c:pt idx="188">
                  <c:v>4.3</c:v>
                </c:pt>
                <c:pt idx="189">
                  <c:v>2.4</c:v>
                </c:pt>
                <c:pt idx="190">
                  <c:v>2.4</c:v>
                </c:pt>
                <c:pt idx="191">
                  <c:v>1.8</c:v>
                </c:pt>
                <c:pt idx="192">
                  <c:v>2</c:v>
                </c:pt>
                <c:pt idx="193">
                  <c:v>3.8</c:v>
                </c:pt>
                <c:pt idx="194">
                  <c:v>5.3</c:v>
                </c:pt>
                <c:pt idx="195">
                  <c:v>2</c:v>
                </c:pt>
                <c:pt idx="196">
                  <c:v>2.4</c:v>
                </c:pt>
                <c:pt idx="197">
                  <c:v>1.6</c:v>
                </c:pt>
                <c:pt idx="198">
                  <c:v>3</c:v>
                </c:pt>
                <c:pt idx="199">
                  <c:v>4.3</c:v>
                </c:pt>
                <c:pt idx="200">
                  <c:v>3.6</c:v>
                </c:pt>
                <c:pt idx="201">
                  <c:v>1.8</c:v>
                </c:pt>
                <c:pt idx="202">
                  <c:v>2</c:v>
                </c:pt>
                <c:pt idx="203">
                  <c:v>3.5</c:v>
                </c:pt>
                <c:pt idx="204">
                  <c:v>2.4</c:v>
                </c:pt>
                <c:pt idx="205">
                  <c:v>6.2</c:v>
                </c:pt>
                <c:pt idx="206">
                  <c:v>3</c:v>
                </c:pt>
                <c:pt idx="207">
                  <c:v>3.6</c:v>
                </c:pt>
                <c:pt idx="208">
                  <c:v>4.5</c:v>
                </c:pt>
                <c:pt idx="209">
                  <c:v>2.5</c:v>
                </c:pt>
                <c:pt idx="210">
                  <c:v>3.5</c:v>
                </c:pt>
                <c:pt idx="211">
                  <c:v>3.8</c:v>
                </c:pt>
                <c:pt idx="212">
                  <c:v>4</c:v>
                </c:pt>
                <c:pt idx="213">
                  <c:v>3.7</c:v>
                </c:pt>
                <c:pt idx="214">
                  <c:v>4.2</c:v>
                </c:pt>
                <c:pt idx="215">
                  <c:v>3.6</c:v>
                </c:pt>
                <c:pt idx="216">
                  <c:v>3.6</c:v>
                </c:pt>
                <c:pt idx="217">
                  <c:v>3.7</c:v>
                </c:pt>
                <c:pt idx="218">
                  <c:v>2</c:v>
                </c:pt>
                <c:pt idx="219">
                  <c:v>3.2</c:v>
                </c:pt>
                <c:pt idx="220">
                  <c:v>3</c:v>
                </c:pt>
                <c:pt idx="221">
                  <c:v>3.7</c:v>
                </c:pt>
                <c:pt idx="222">
                  <c:v>3.7</c:v>
                </c:pt>
                <c:pt idx="223">
                  <c:v>5.7</c:v>
                </c:pt>
                <c:pt idx="224">
                  <c:v>3.5</c:v>
                </c:pt>
                <c:pt idx="225">
                  <c:v>4.2</c:v>
                </c:pt>
                <c:pt idx="226">
                  <c:v>2.7</c:v>
                </c:pt>
                <c:pt idx="227">
                  <c:v>2.4</c:v>
                </c:pt>
                <c:pt idx="228">
                  <c:v>6</c:v>
                </c:pt>
                <c:pt idx="229">
                  <c:v>6</c:v>
                </c:pt>
                <c:pt idx="230">
                  <c:v>3.7</c:v>
                </c:pt>
                <c:pt idx="231">
                  <c:v>2</c:v>
                </c:pt>
                <c:pt idx="232">
                  <c:v>2.5</c:v>
                </c:pt>
                <c:pt idx="233">
                  <c:v>4</c:v>
                </c:pt>
                <c:pt idx="234">
                  <c:v>3.5</c:v>
                </c:pt>
                <c:pt idx="235">
                  <c:v>2</c:v>
                </c:pt>
                <c:pt idx="236">
                  <c:v>4.8</c:v>
                </c:pt>
                <c:pt idx="237">
                  <c:v>3</c:v>
                </c:pt>
                <c:pt idx="238">
                  <c:v>3</c:v>
                </c:pt>
                <c:pt idx="239">
                  <c:v>3.2</c:v>
                </c:pt>
                <c:pt idx="240">
                  <c:v>6</c:v>
                </c:pt>
                <c:pt idx="241">
                  <c:v>2.5</c:v>
                </c:pt>
                <c:pt idx="242">
                  <c:v>3.5</c:v>
                </c:pt>
                <c:pt idx="243">
                  <c:v>4.5999999999999996</c:v>
                </c:pt>
                <c:pt idx="244">
                  <c:v>3.6</c:v>
                </c:pt>
                <c:pt idx="245">
                  <c:v>6.2</c:v>
                </c:pt>
                <c:pt idx="246">
                  <c:v>3.5</c:v>
                </c:pt>
                <c:pt idx="247">
                  <c:v>6.8</c:v>
                </c:pt>
                <c:pt idx="248">
                  <c:v>3</c:v>
                </c:pt>
                <c:pt idx="249">
                  <c:v>4.2</c:v>
                </c:pt>
                <c:pt idx="250">
                  <c:v>2.4</c:v>
                </c:pt>
                <c:pt idx="251">
                  <c:v>4.5999999999999996</c:v>
                </c:pt>
                <c:pt idx="252">
                  <c:v>3.6</c:v>
                </c:pt>
                <c:pt idx="253">
                  <c:v>4.5999999999999996</c:v>
                </c:pt>
                <c:pt idx="254">
                  <c:v>3.4</c:v>
                </c:pt>
                <c:pt idx="255">
                  <c:v>2</c:v>
                </c:pt>
                <c:pt idx="256">
                  <c:v>5.3</c:v>
                </c:pt>
                <c:pt idx="257">
                  <c:v>5.3</c:v>
                </c:pt>
                <c:pt idx="258">
                  <c:v>5.2</c:v>
                </c:pt>
                <c:pt idx="259">
                  <c:v>2</c:v>
                </c:pt>
                <c:pt idx="260">
                  <c:v>4</c:v>
                </c:pt>
                <c:pt idx="261">
                  <c:v>2.4</c:v>
                </c:pt>
                <c:pt idx="262">
                  <c:v>1.8</c:v>
                </c:pt>
                <c:pt idx="263">
                  <c:v>3.5</c:v>
                </c:pt>
                <c:pt idx="264">
                  <c:v>2.5</c:v>
                </c:pt>
                <c:pt idx="265">
                  <c:v>5.3</c:v>
                </c:pt>
                <c:pt idx="266">
                  <c:v>3.7</c:v>
                </c:pt>
                <c:pt idx="267">
                  <c:v>2.5</c:v>
                </c:pt>
                <c:pt idx="268">
                  <c:v>2</c:v>
                </c:pt>
                <c:pt idx="269">
                  <c:v>3.8</c:v>
                </c:pt>
                <c:pt idx="270">
                  <c:v>2</c:v>
                </c:pt>
                <c:pt idx="271">
                  <c:v>6.1</c:v>
                </c:pt>
                <c:pt idx="272">
                  <c:v>5.5</c:v>
                </c:pt>
                <c:pt idx="273">
                  <c:v>4.7</c:v>
                </c:pt>
                <c:pt idx="274">
                  <c:v>3.6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2.5</c:v>
                </c:pt>
                <c:pt idx="278">
                  <c:v>2.9</c:v>
                </c:pt>
                <c:pt idx="279">
                  <c:v>2.7</c:v>
                </c:pt>
                <c:pt idx="280">
                  <c:v>4.5999999999999996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5.5</c:v>
                </c:pt>
                <c:pt idx="285">
                  <c:v>2</c:v>
                </c:pt>
                <c:pt idx="286">
                  <c:v>5.3</c:v>
                </c:pt>
                <c:pt idx="287">
                  <c:v>2.4</c:v>
                </c:pt>
                <c:pt idx="288">
                  <c:v>2</c:v>
                </c:pt>
                <c:pt idx="289">
                  <c:v>2.9</c:v>
                </c:pt>
                <c:pt idx="290">
                  <c:v>2.7</c:v>
                </c:pt>
                <c:pt idx="291">
                  <c:v>5</c:v>
                </c:pt>
                <c:pt idx="292">
                  <c:v>5.3</c:v>
                </c:pt>
                <c:pt idx="293">
                  <c:v>1.6</c:v>
                </c:pt>
                <c:pt idx="294">
                  <c:v>3.5</c:v>
                </c:pt>
                <c:pt idx="295">
                  <c:v>2.4</c:v>
                </c:pt>
                <c:pt idx="296">
                  <c:v>2</c:v>
                </c:pt>
                <c:pt idx="297">
                  <c:v>3.5</c:v>
                </c:pt>
                <c:pt idx="298">
                  <c:v>2.4</c:v>
                </c:pt>
                <c:pt idx="299">
                  <c:v>5.7</c:v>
                </c:pt>
                <c:pt idx="300">
                  <c:v>3.8</c:v>
                </c:pt>
                <c:pt idx="301">
                  <c:v>4.5999999999999996</c:v>
                </c:pt>
                <c:pt idx="302">
                  <c:v>3</c:v>
                </c:pt>
                <c:pt idx="303">
                  <c:v>6.2</c:v>
                </c:pt>
                <c:pt idx="304">
                  <c:v>2</c:v>
                </c:pt>
                <c:pt idx="305">
                  <c:v>3</c:v>
                </c:pt>
                <c:pt idx="306">
                  <c:v>2.4</c:v>
                </c:pt>
                <c:pt idx="307">
                  <c:v>5.3</c:v>
                </c:pt>
                <c:pt idx="308">
                  <c:v>4</c:v>
                </c:pt>
                <c:pt idx="309">
                  <c:v>2.5</c:v>
                </c:pt>
                <c:pt idx="310">
                  <c:v>6.2</c:v>
                </c:pt>
                <c:pt idx="311">
                  <c:v>2.5</c:v>
                </c:pt>
                <c:pt idx="312">
                  <c:v>2.9</c:v>
                </c:pt>
                <c:pt idx="313">
                  <c:v>5.2</c:v>
                </c:pt>
                <c:pt idx="314">
                  <c:v>2.4</c:v>
                </c:pt>
                <c:pt idx="315">
                  <c:v>3</c:v>
                </c:pt>
                <c:pt idx="316">
                  <c:v>2.4</c:v>
                </c:pt>
                <c:pt idx="317">
                  <c:v>5.3</c:v>
                </c:pt>
                <c:pt idx="318">
                  <c:v>1.6</c:v>
                </c:pt>
                <c:pt idx="319">
                  <c:v>2.4</c:v>
                </c:pt>
                <c:pt idx="320">
                  <c:v>3</c:v>
                </c:pt>
                <c:pt idx="321">
                  <c:v>6.3</c:v>
                </c:pt>
                <c:pt idx="322">
                  <c:v>3.5</c:v>
                </c:pt>
                <c:pt idx="323">
                  <c:v>5.7</c:v>
                </c:pt>
                <c:pt idx="324">
                  <c:v>2.5</c:v>
                </c:pt>
                <c:pt idx="325">
                  <c:v>5.3</c:v>
                </c:pt>
                <c:pt idx="326">
                  <c:v>5.5</c:v>
                </c:pt>
                <c:pt idx="327">
                  <c:v>2</c:v>
                </c:pt>
                <c:pt idx="328">
                  <c:v>3.6</c:v>
                </c:pt>
                <c:pt idx="329">
                  <c:v>1.6</c:v>
                </c:pt>
                <c:pt idx="330">
                  <c:v>2.9</c:v>
                </c:pt>
                <c:pt idx="331">
                  <c:v>5.2</c:v>
                </c:pt>
                <c:pt idx="332">
                  <c:v>3.5</c:v>
                </c:pt>
                <c:pt idx="333">
                  <c:v>5</c:v>
                </c:pt>
                <c:pt idx="334">
                  <c:v>5.4</c:v>
                </c:pt>
                <c:pt idx="335">
                  <c:v>4.5999999999999996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3</c:v>
                </c:pt>
                <c:pt idx="340">
                  <c:v>3.5</c:v>
                </c:pt>
                <c:pt idx="341">
                  <c:v>3.5</c:v>
                </c:pt>
                <c:pt idx="342">
                  <c:v>3</c:v>
                </c:pt>
                <c:pt idx="343">
                  <c:v>3.6</c:v>
                </c:pt>
                <c:pt idx="344">
                  <c:v>1.8</c:v>
                </c:pt>
                <c:pt idx="345">
                  <c:v>4.2</c:v>
                </c:pt>
                <c:pt idx="346">
                  <c:v>3</c:v>
                </c:pt>
                <c:pt idx="347">
                  <c:v>2.4</c:v>
                </c:pt>
                <c:pt idx="348">
                  <c:v>3.8</c:v>
                </c:pt>
                <c:pt idx="349">
                  <c:v>2.4</c:v>
                </c:pt>
                <c:pt idx="350">
                  <c:v>2.9</c:v>
                </c:pt>
                <c:pt idx="351">
                  <c:v>2</c:v>
                </c:pt>
                <c:pt idx="352">
                  <c:v>3.8</c:v>
                </c:pt>
                <c:pt idx="353">
                  <c:v>3.7</c:v>
                </c:pt>
                <c:pt idx="354">
                  <c:v>5.5</c:v>
                </c:pt>
                <c:pt idx="355">
                  <c:v>5.7</c:v>
                </c:pt>
                <c:pt idx="356">
                  <c:v>3.6</c:v>
                </c:pt>
                <c:pt idx="357">
                  <c:v>2.2000000000000002</c:v>
                </c:pt>
                <c:pt idx="358">
                  <c:v>2.5</c:v>
                </c:pt>
                <c:pt idx="359">
                  <c:v>2.4</c:v>
                </c:pt>
                <c:pt idx="360">
                  <c:v>5.3</c:v>
                </c:pt>
                <c:pt idx="361">
                  <c:v>3.5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8.4</c:v>
                </c:pt>
                <c:pt idx="366">
                  <c:v>2.4</c:v>
                </c:pt>
                <c:pt idx="367">
                  <c:v>4</c:v>
                </c:pt>
                <c:pt idx="368">
                  <c:v>4.5999999999999996</c:v>
                </c:pt>
                <c:pt idx="369">
                  <c:v>4.4000000000000004</c:v>
                </c:pt>
                <c:pt idx="370">
                  <c:v>6.3</c:v>
                </c:pt>
                <c:pt idx="371">
                  <c:v>3</c:v>
                </c:pt>
                <c:pt idx="372">
                  <c:v>3</c:v>
                </c:pt>
                <c:pt idx="373">
                  <c:v>3.6</c:v>
                </c:pt>
                <c:pt idx="374">
                  <c:v>5.5</c:v>
                </c:pt>
                <c:pt idx="375">
                  <c:v>4.5999999999999996</c:v>
                </c:pt>
                <c:pt idx="376">
                  <c:v>2.2000000000000002</c:v>
                </c:pt>
                <c:pt idx="377">
                  <c:v>2</c:v>
                </c:pt>
                <c:pt idx="378">
                  <c:v>5.2</c:v>
                </c:pt>
                <c:pt idx="379">
                  <c:v>3.8</c:v>
                </c:pt>
                <c:pt idx="380">
                  <c:v>5.7</c:v>
                </c:pt>
                <c:pt idx="381">
                  <c:v>2</c:v>
                </c:pt>
                <c:pt idx="382">
                  <c:v>3.7</c:v>
                </c:pt>
                <c:pt idx="383">
                  <c:v>3.5</c:v>
                </c:pt>
                <c:pt idx="384">
                  <c:v>1.6</c:v>
                </c:pt>
                <c:pt idx="385">
                  <c:v>3</c:v>
                </c:pt>
                <c:pt idx="386">
                  <c:v>3</c:v>
                </c:pt>
                <c:pt idx="387">
                  <c:v>3.5</c:v>
                </c:pt>
                <c:pt idx="388">
                  <c:v>2.7</c:v>
                </c:pt>
                <c:pt idx="389">
                  <c:v>3</c:v>
                </c:pt>
                <c:pt idx="390">
                  <c:v>3.5</c:v>
                </c:pt>
                <c:pt idx="391">
                  <c:v>3</c:v>
                </c:pt>
                <c:pt idx="392">
                  <c:v>4</c:v>
                </c:pt>
                <c:pt idx="393">
                  <c:v>2</c:v>
                </c:pt>
                <c:pt idx="394">
                  <c:v>5.4</c:v>
                </c:pt>
                <c:pt idx="395">
                  <c:v>3.8</c:v>
                </c:pt>
                <c:pt idx="396">
                  <c:v>3.7</c:v>
                </c:pt>
                <c:pt idx="397">
                  <c:v>2</c:v>
                </c:pt>
                <c:pt idx="398">
                  <c:v>3</c:v>
                </c:pt>
                <c:pt idx="399">
                  <c:v>2.5</c:v>
                </c:pt>
                <c:pt idx="400">
                  <c:v>2</c:v>
                </c:pt>
                <c:pt idx="401">
                  <c:v>3</c:v>
                </c:pt>
                <c:pt idx="402">
                  <c:v>3.3</c:v>
                </c:pt>
                <c:pt idx="403">
                  <c:v>2.5</c:v>
                </c:pt>
                <c:pt idx="404">
                  <c:v>6.1</c:v>
                </c:pt>
                <c:pt idx="405">
                  <c:v>5.6</c:v>
                </c:pt>
                <c:pt idx="406">
                  <c:v>5.6</c:v>
                </c:pt>
                <c:pt idx="407">
                  <c:v>3.6</c:v>
                </c:pt>
                <c:pt idx="408">
                  <c:v>3.9</c:v>
                </c:pt>
                <c:pt idx="409">
                  <c:v>5.6</c:v>
                </c:pt>
                <c:pt idx="410">
                  <c:v>2</c:v>
                </c:pt>
                <c:pt idx="411">
                  <c:v>2.2000000000000002</c:v>
                </c:pt>
                <c:pt idx="412">
                  <c:v>3.8</c:v>
                </c:pt>
                <c:pt idx="413">
                  <c:v>3</c:v>
                </c:pt>
                <c:pt idx="414">
                  <c:v>3.6</c:v>
                </c:pt>
                <c:pt idx="415">
                  <c:v>6.3</c:v>
                </c:pt>
                <c:pt idx="416">
                  <c:v>2.7</c:v>
                </c:pt>
                <c:pt idx="417">
                  <c:v>1.8</c:v>
                </c:pt>
                <c:pt idx="418">
                  <c:v>2.5</c:v>
                </c:pt>
                <c:pt idx="419">
                  <c:v>2.5</c:v>
                </c:pt>
                <c:pt idx="420">
                  <c:v>2.2999999999999998</c:v>
                </c:pt>
                <c:pt idx="421">
                  <c:v>5.4</c:v>
                </c:pt>
                <c:pt idx="422">
                  <c:v>3.5</c:v>
                </c:pt>
                <c:pt idx="423">
                  <c:v>4</c:v>
                </c:pt>
                <c:pt idx="424">
                  <c:v>3.5</c:v>
                </c:pt>
                <c:pt idx="425">
                  <c:v>2.5</c:v>
                </c:pt>
                <c:pt idx="426">
                  <c:v>1.6</c:v>
                </c:pt>
                <c:pt idx="427">
                  <c:v>3</c:v>
                </c:pt>
                <c:pt idx="428">
                  <c:v>3.6</c:v>
                </c:pt>
                <c:pt idx="429">
                  <c:v>2</c:v>
                </c:pt>
                <c:pt idx="430">
                  <c:v>5.7</c:v>
                </c:pt>
                <c:pt idx="431">
                  <c:v>5</c:v>
                </c:pt>
                <c:pt idx="432">
                  <c:v>4.3</c:v>
                </c:pt>
                <c:pt idx="433">
                  <c:v>2.4</c:v>
                </c:pt>
                <c:pt idx="434">
                  <c:v>2.5</c:v>
                </c:pt>
                <c:pt idx="435">
                  <c:v>2.4</c:v>
                </c:pt>
                <c:pt idx="436">
                  <c:v>3</c:v>
                </c:pt>
                <c:pt idx="437">
                  <c:v>5.5</c:v>
                </c:pt>
                <c:pt idx="438">
                  <c:v>6</c:v>
                </c:pt>
                <c:pt idx="439">
                  <c:v>3.5</c:v>
                </c:pt>
                <c:pt idx="440">
                  <c:v>5.7</c:v>
                </c:pt>
                <c:pt idx="441">
                  <c:v>3.5</c:v>
                </c:pt>
                <c:pt idx="442">
                  <c:v>2</c:v>
                </c:pt>
                <c:pt idx="443">
                  <c:v>1.6</c:v>
                </c:pt>
                <c:pt idx="444">
                  <c:v>4.4000000000000004</c:v>
                </c:pt>
                <c:pt idx="445">
                  <c:v>2.7</c:v>
                </c:pt>
                <c:pt idx="446">
                  <c:v>4.8</c:v>
                </c:pt>
                <c:pt idx="447">
                  <c:v>1.6</c:v>
                </c:pt>
                <c:pt idx="448">
                  <c:v>6</c:v>
                </c:pt>
                <c:pt idx="449">
                  <c:v>2</c:v>
                </c:pt>
                <c:pt idx="450">
                  <c:v>1.6</c:v>
                </c:pt>
                <c:pt idx="451">
                  <c:v>5.3</c:v>
                </c:pt>
                <c:pt idx="452">
                  <c:v>4</c:v>
                </c:pt>
                <c:pt idx="453">
                  <c:v>1</c:v>
                </c:pt>
                <c:pt idx="454">
                  <c:v>2.5</c:v>
                </c:pt>
                <c:pt idx="455">
                  <c:v>2.4</c:v>
                </c:pt>
                <c:pt idx="456">
                  <c:v>5.3</c:v>
                </c:pt>
                <c:pt idx="457">
                  <c:v>1.6</c:v>
                </c:pt>
                <c:pt idx="458">
                  <c:v>3</c:v>
                </c:pt>
                <c:pt idx="459">
                  <c:v>3.8</c:v>
                </c:pt>
                <c:pt idx="460">
                  <c:v>3</c:v>
                </c:pt>
                <c:pt idx="461">
                  <c:v>2</c:v>
                </c:pt>
                <c:pt idx="462">
                  <c:v>2.4</c:v>
                </c:pt>
                <c:pt idx="463">
                  <c:v>3.5</c:v>
                </c:pt>
                <c:pt idx="464">
                  <c:v>1.6</c:v>
                </c:pt>
                <c:pt idx="465">
                  <c:v>4.7</c:v>
                </c:pt>
                <c:pt idx="466">
                  <c:v>1.6</c:v>
                </c:pt>
                <c:pt idx="467">
                  <c:v>3.7</c:v>
                </c:pt>
                <c:pt idx="468">
                  <c:v>6.7</c:v>
                </c:pt>
                <c:pt idx="469">
                  <c:v>3</c:v>
                </c:pt>
                <c:pt idx="470">
                  <c:v>4.8</c:v>
                </c:pt>
                <c:pt idx="471">
                  <c:v>3.6</c:v>
                </c:pt>
                <c:pt idx="472">
                  <c:v>2.5</c:v>
                </c:pt>
                <c:pt idx="473">
                  <c:v>3.6</c:v>
                </c:pt>
                <c:pt idx="474">
                  <c:v>5</c:v>
                </c:pt>
                <c:pt idx="475">
                  <c:v>5.7</c:v>
                </c:pt>
                <c:pt idx="476">
                  <c:v>2.5</c:v>
                </c:pt>
                <c:pt idx="477">
                  <c:v>2.7</c:v>
                </c:pt>
                <c:pt idx="478">
                  <c:v>6.2</c:v>
                </c:pt>
                <c:pt idx="479">
                  <c:v>2.4</c:v>
                </c:pt>
                <c:pt idx="480">
                  <c:v>3.5</c:v>
                </c:pt>
                <c:pt idx="481">
                  <c:v>3.8</c:v>
                </c:pt>
                <c:pt idx="482">
                  <c:v>1.6</c:v>
                </c:pt>
                <c:pt idx="483">
                  <c:v>2</c:v>
                </c:pt>
                <c:pt idx="484">
                  <c:v>2.5</c:v>
                </c:pt>
                <c:pt idx="485">
                  <c:v>3.6</c:v>
                </c:pt>
                <c:pt idx="486">
                  <c:v>3.7</c:v>
                </c:pt>
                <c:pt idx="487">
                  <c:v>3.5</c:v>
                </c:pt>
                <c:pt idx="488">
                  <c:v>1.6</c:v>
                </c:pt>
                <c:pt idx="489">
                  <c:v>2</c:v>
                </c:pt>
                <c:pt idx="490">
                  <c:v>5</c:v>
                </c:pt>
                <c:pt idx="491">
                  <c:v>5.7</c:v>
                </c:pt>
                <c:pt idx="492">
                  <c:v>4.2</c:v>
                </c:pt>
                <c:pt idx="493">
                  <c:v>2.5</c:v>
                </c:pt>
                <c:pt idx="494">
                  <c:v>4.2</c:v>
                </c:pt>
                <c:pt idx="495">
                  <c:v>4</c:v>
                </c:pt>
                <c:pt idx="496">
                  <c:v>2.5</c:v>
                </c:pt>
                <c:pt idx="497">
                  <c:v>3.5</c:v>
                </c:pt>
                <c:pt idx="498">
                  <c:v>3</c:v>
                </c:pt>
                <c:pt idx="499">
                  <c:v>4.5999999999999996</c:v>
                </c:pt>
                <c:pt idx="500">
                  <c:v>6.2</c:v>
                </c:pt>
                <c:pt idx="501">
                  <c:v>4</c:v>
                </c:pt>
                <c:pt idx="502">
                  <c:v>3.3</c:v>
                </c:pt>
                <c:pt idx="503">
                  <c:v>4</c:v>
                </c:pt>
                <c:pt idx="504">
                  <c:v>6.2</c:v>
                </c:pt>
                <c:pt idx="505">
                  <c:v>6.5</c:v>
                </c:pt>
                <c:pt idx="506">
                  <c:v>3.2</c:v>
                </c:pt>
                <c:pt idx="507">
                  <c:v>3.5</c:v>
                </c:pt>
                <c:pt idx="508">
                  <c:v>3</c:v>
                </c:pt>
                <c:pt idx="509">
                  <c:v>3.5</c:v>
                </c:pt>
                <c:pt idx="510">
                  <c:v>3</c:v>
                </c:pt>
                <c:pt idx="511">
                  <c:v>4</c:v>
                </c:pt>
                <c:pt idx="512">
                  <c:v>4.5999999999999996</c:v>
                </c:pt>
                <c:pt idx="513">
                  <c:v>2.4</c:v>
                </c:pt>
                <c:pt idx="514">
                  <c:v>3.5</c:v>
                </c:pt>
                <c:pt idx="515">
                  <c:v>7</c:v>
                </c:pt>
                <c:pt idx="516">
                  <c:v>5</c:v>
                </c:pt>
                <c:pt idx="517">
                  <c:v>3.5</c:v>
                </c:pt>
                <c:pt idx="518">
                  <c:v>3.5</c:v>
                </c:pt>
                <c:pt idx="519">
                  <c:v>1.6</c:v>
                </c:pt>
                <c:pt idx="520">
                  <c:v>2.2000000000000002</c:v>
                </c:pt>
                <c:pt idx="521">
                  <c:v>3</c:v>
                </c:pt>
                <c:pt idx="522">
                  <c:v>6.2</c:v>
                </c:pt>
                <c:pt idx="523">
                  <c:v>2.5</c:v>
                </c:pt>
                <c:pt idx="524">
                  <c:v>1.8</c:v>
                </c:pt>
                <c:pt idx="525">
                  <c:v>6</c:v>
                </c:pt>
                <c:pt idx="526">
                  <c:v>3.5</c:v>
                </c:pt>
                <c:pt idx="527">
                  <c:v>3.5</c:v>
                </c:pt>
                <c:pt idx="528">
                  <c:v>2.5</c:v>
                </c:pt>
                <c:pt idx="529">
                  <c:v>5</c:v>
                </c:pt>
                <c:pt idx="530">
                  <c:v>3</c:v>
                </c:pt>
                <c:pt idx="531">
                  <c:v>2</c:v>
                </c:pt>
                <c:pt idx="532">
                  <c:v>4.3</c:v>
                </c:pt>
                <c:pt idx="533">
                  <c:v>3.2</c:v>
                </c:pt>
                <c:pt idx="534">
                  <c:v>2</c:v>
                </c:pt>
                <c:pt idx="535">
                  <c:v>3.7</c:v>
                </c:pt>
                <c:pt idx="536">
                  <c:v>2.5</c:v>
                </c:pt>
                <c:pt idx="537">
                  <c:v>2.5</c:v>
                </c:pt>
                <c:pt idx="538">
                  <c:v>3.7</c:v>
                </c:pt>
                <c:pt idx="539">
                  <c:v>2</c:v>
                </c:pt>
                <c:pt idx="540">
                  <c:v>4.4000000000000004</c:v>
                </c:pt>
                <c:pt idx="541">
                  <c:v>5.3</c:v>
                </c:pt>
                <c:pt idx="542">
                  <c:v>1.5</c:v>
                </c:pt>
                <c:pt idx="543">
                  <c:v>3.7</c:v>
                </c:pt>
                <c:pt idx="544">
                  <c:v>6.1</c:v>
                </c:pt>
                <c:pt idx="545">
                  <c:v>4</c:v>
                </c:pt>
                <c:pt idx="546">
                  <c:v>3.6</c:v>
                </c:pt>
                <c:pt idx="547">
                  <c:v>4.7</c:v>
                </c:pt>
                <c:pt idx="548">
                  <c:v>2.5</c:v>
                </c:pt>
                <c:pt idx="549">
                  <c:v>2.4</c:v>
                </c:pt>
                <c:pt idx="550">
                  <c:v>2.5</c:v>
                </c:pt>
                <c:pt idx="551">
                  <c:v>2.2000000000000002</c:v>
                </c:pt>
                <c:pt idx="552">
                  <c:v>4.2</c:v>
                </c:pt>
                <c:pt idx="553">
                  <c:v>1.6</c:v>
                </c:pt>
                <c:pt idx="554">
                  <c:v>4.5999999999999996</c:v>
                </c:pt>
                <c:pt idx="555">
                  <c:v>3.5</c:v>
                </c:pt>
                <c:pt idx="556">
                  <c:v>2.4</c:v>
                </c:pt>
                <c:pt idx="557">
                  <c:v>4</c:v>
                </c:pt>
                <c:pt idx="558">
                  <c:v>4.8</c:v>
                </c:pt>
                <c:pt idx="559">
                  <c:v>6.2</c:v>
                </c:pt>
                <c:pt idx="560">
                  <c:v>3</c:v>
                </c:pt>
                <c:pt idx="561">
                  <c:v>3.8</c:v>
                </c:pt>
                <c:pt idx="562">
                  <c:v>2.5</c:v>
                </c:pt>
                <c:pt idx="563">
                  <c:v>5.3</c:v>
                </c:pt>
                <c:pt idx="564">
                  <c:v>4</c:v>
                </c:pt>
                <c:pt idx="565">
                  <c:v>2.7</c:v>
                </c:pt>
                <c:pt idx="566">
                  <c:v>2.5</c:v>
                </c:pt>
                <c:pt idx="567">
                  <c:v>3.5</c:v>
                </c:pt>
                <c:pt idx="568">
                  <c:v>1.3</c:v>
                </c:pt>
                <c:pt idx="569">
                  <c:v>3.5</c:v>
                </c:pt>
                <c:pt idx="570">
                  <c:v>1.8</c:v>
                </c:pt>
                <c:pt idx="571">
                  <c:v>3.6</c:v>
                </c:pt>
                <c:pt idx="572">
                  <c:v>3.5</c:v>
                </c:pt>
                <c:pt idx="573">
                  <c:v>5.6</c:v>
                </c:pt>
                <c:pt idx="574">
                  <c:v>1.3</c:v>
                </c:pt>
                <c:pt idx="575">
                  <c:v>4.2</c:v>
                </c:pt>
                <c:pt idx="576">
                  <c:v>5.7</c:v>
                </c:pt>
                <c:pt idx="577">
                  <c:v>4.4000000000000004</c:v>
                </c:pt>
                <c:pt idx="578">
                  <c:v>6.5</c:v>
                </c:pt>
                <c:pt idx="579">
                  <c:v>1.8</c:v>
                </c:pt>
                <c:pt idx="580">
                  <c:v>2.2000000000000002</c:v>
                </c:pt>
                <c:pt idx="581">
                  <c:v>2.9</c:v>
                </c:pt>
                <c:pt idx="582">
                  <c:v>2.4</c:v>
                </c:pt>
                <c:pt idx="583">
                  <c:v>2.5</c:v>
                </c:pt>
                <c:pt idx="584">
                  <c:v>3.5</c:v>
                </c:pt>
                <c:pt idx="585">
                  <c:v>2.5</c:v>
                </c:pt>
                <c:pt idx="586">
                  <c:v>6.2</c:v>
                </c:pt>
                <c:pt idx="587">
                  <c:v>3</c:v>
                </c:pt>
                <c:pt idx="588">
                  <c:v>4.5999999999999996</c:v>
                </c:pt>
                <c:pt idx="589">
                  <c:v>3.6</c:v>
                </c:pt>
                <c:pt idx="590">
                  <c:v>3.5</c:v>
                </c:pt>
                <c:pt idx="591">
                  <c:v>2.5</c:v>
                </c:pt>
                <c:pt idx="592">
                  <c:v>2.5</c:v>
                </c:pt>
                <c:pt idx="593">
                  <c:v>2</c:v>
                </c:pt>
                <c:pt idx="594">
                  <c:v>1.8</c:v>
                </c:pt>
                <c:pt idx="595">
                  <c:v>2.4</c:v>
                </c:pt>
                <c:pt idx="596">
                  <c:v>2</c:v>
                </c:pt>
                <c:pt idx="597">
                  <c:v>4.4000000000000004</c:v>
                </c:pt>
                <c:pt idx="598">
                  <c:v>2.5</c:v>
                </c:pt>
                <c:pt idx="599">
                  <c:v>3.7</c:v>
                </c:pt>
                <c:pt idx="600">
                  <c:v>1.3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4</c:v>
                </c:pt>
                <c:pt idx="607">
                  <c:v>3.6</c:v>
                </c:pt>
                <c:pt idx="608">
                  <c:v>4.8</c:v>
                </c:pt>
                <c:pt idx="609">
                  <c:v>5.7</c:v>
                </c:pt>
                <c:pt idx="610">
                  <c:v>5.3</c:v>
                </c:pt>
                <c:pt idx="611">
                  <c:v>5.7</c:v>
                </c:pt>
                <c:pt idx="612">
                  <c:v>2.4</c:v>
                </c:pt>
                <c:pt idx="613">
                  <c:v>3.2</c:v>
                </c:pt>
                <c:pt idx="614">
                  <c:v>5.4</c:v>
                </c:pt>
                <c:pt idx="615">
                  <c:v>3</c:v>
                </c:pt>
                <c:pt idx="616">
                  <c:v>2.5</c:v>
                </c:pt>
                <c:pt idx="617">
                  <c:v>2.4</c:v>
                </c:pt>
                <c:pt idx="618">
                  <c:v>5.3</c:v>
                </c:pt>
                <c:pt idx="619">
                  <c:v>5.9</c:v>
                </c:pt>
                <c:pt idx="620">
                  <c:v>3.5</c:v>
                </c:pt>
                <c:pt idx="621">
                  <c:v>2</c:v>
                </c:pt>
                <c:pt idx="622">
                  <c:v>4.7</c:v>
                </c:pt>
                <c:pt idx="623">
                  <c:v>5.3</c:v>
                </c:pt>
                <c:pt idx="624">
                  <c:v>5.7</c:v>
                </c:pt>
                <c:pt idx="625">
                  <c:v>6</c:v>
                </c:pt>
                <c:pt idx="626">
                  <c:v>4</c:v>
                </c:pt>
                <c:pt idx="627">
                  <c:v>8</c:v>
                </c:pt>
                <c:pt idx="628">
                  <c:v>3.7</c:v>
                </c:pt>
                <c:pt idx="629">
                  <c:v>3.8</c:v>
                </c:pt>
                <c:pt idx="630">
                  <c:v>5.3</c:v>
                </c:pt>
                <c:pt idx="631">
                  <c:v>2</c:v>
                </c:pt>
                <c:pt idx="632">
                  <c:v>4.3</c:v>
                </c:pt>
                <c:pt idx="633">
                  <c:v>2</c:v>
                </c:pt>
                <c:pt idx="634">
                  <c:v>3.8</c:v>
                </c:pt>
                <c:pt idx="635">
                  <c:v>5.7</c:v>
                </c:pt>
                <c:pt idx="636">
                  <c:v>1.8</c:v>
                </c:pt>
                <c:pt idx="637">
                  <c:v>2</c:v>
                </c:pt>
                <c:pt idx="638">
                  <c:v>3.5</c:v>
                </c:pt>
                <c:pt idx="639">
                  <c:v>1.6</c:v>
                </c:pt>
                <c:pt idx="640">
                  <c:v>2</c:v>
                </c:pt>
                <c:pt idx="641">
                  <c:v>6.7</c:v>
                </c:pt>
                <c:pt idx="642">
                  <c:v>3.8</c:v>
                </c:pt>
                <c:pt idx="643">
                  <c:v>4.5999999999999996</c:v>
                </c:pt>
                <c:pt idx="644">
                  <c:v>2</c:v>
                </c:pt>
                <c:pt idx="645">
                  <c:v>3.8</c:v>
                </c:pt>
                <c:pt idx="646">
                  <c:v>4.8</c:v>
                </c:pt>
                <c:pt idx="647">
                  <c:v>5.3</c:v>
                </c:pt>
                <c:pt idx="648">
                  <c:v>3</c:v>
                </c:pt>
                <c:pt idx="649">
                  <c:v>3</c:v>
                </c:pt>
                <c:pt idx="650">
                  <c:v>3.5</c:v>
                </c:pt>
                <c:pt idx="651">
                  <c:v>3.7</c:v>
                </c:pt>
                <c:pt idx="652">
                  <c:v>3</c:v>
                </c:pt>
                <c:pt idx="653">
                  <c:v>3.7</c:v>
                </c:pt>
                <c:pt idx="654">
                  <c:v>2.4</c:v>
                </c:pt>
                <c:pt idx="655">
                  <c:v>3.5</c:v>
                </c:pt>
                <c:pt idx="656">
                  <c:v>3.6</c:v>
                </c:pt>
                <c:pt idx="657">
                  <c:v>4.5999999999999996</c:v>
                </c:pt>
                <c:pt idx="658">
                  <c:v>2.9</c:v>
                </c:pt>
                <c:pt idx="659">
                  <c:v>2.4</c:v>
                </c:pt>
                <c:pt idx="660">
                  <c:v>3</c:v>
                </c:pt>
                <c:pt idx="661">
                  <c:v>6.3</c:v>
                </c:pt>
                <c:pt idx="662">
                  <c:v>5.7</c:v>
                </c:pt>
                <c:pt idx="663">
                  <c:v>2.5</c:v>
                </c:pt>
                <c:pt idx="664">
                  <c:v>3.7</c:v>
                </c:pt>
                <c:pt idx="665">
                  <c:v>6</c:v>
                </c:pt>
                <c:pt idx="666">
                  <c:v>2.2999999999999998</c:v>
                </c:pt>
                <c:pt idx="667">
                  <c:v>2</c:v>
                </c:pt>
                <c:pt idx="668">
                  <c:v>5.6</c:v>
                </c:pt>
                <c:pt idx="669">
                  <c:v>5</c:v>
                </c:pt>
                <c:pt idx="670">
                  <c:v>6</c:v>
                </c:pt>
                <c:pt idx="671">
                  <c:v>2.5</c:v>
                </c:pt>
                <c:pt idx="672">
                  <c:v>3</c:v>
                </c:pt>
                <c:pt idx="673">
                  <c:v>2.5</c:v>
                </c:pt>
                <c:pt idx="674">
                  <c:v>3.5</c:v>
                </c:pt>
                <c:pt idx="675">
                  <c:v>3</c:v>
                </c:pt>
                <c:pt idx="676">
                  <c:v>3.8</c:v>
                </c:pt>
                <c:pt idx="677">
                  <c:v>4.4000000000000004</c:v>
                </c:pt>
                <c:pt idx="678">
                  <c:v>2</c:v>
                </c:pt>
                <c:pt idx="679">
                  <c:v>4.5999999999999996</c:v>
                </c:pt>
                <c:pt idx="680">
                  <c:v>3.8</c:v>
                </c:pt>
                <c:pt idx="681">
                  <c:v>3.9</c:v>
                </c:pt>
                <c:pt idx="682">
                  <c:v>3.6</c:v>
                </c:pt>
                <c:pt idx="683">
                  <c:v>3.6</c:v>
                </c:pt>
                <c:pt idx="684">
                  <c:v>3.9</c:v>
                </c:pt>
                <c:pt idx="685">
                  <c:v>3</c:v>
                </c:pt>
                <c:pt idx="686">
                  <c:v>8.4</c:v>
                </c:pt>
                <c:pt idx="687">
                  <c:v>2</c:v>
                </c:pt>
                <c:pt idx="688">
                  <c:v>5.3</c:v>
                </c:pt>
                <c:pt idx="689">
                  <c:v>2.9</c:v>
                </c:pt>
                <c:pt idx="690">
                  <c:v>3.8</c:v>
                </c:pt>
                <c:pt idx="691">
                  <c:v>3.5</c:v>
                </c:pt>
                <c:pt idx="692">
                  <c:v>5</c:v>
                </c:pt>
                <c:pt idx="693">
                  <c:v>4.5999999999999996</c:v>
                </c:pt>
                <c:pt idx="694">
                  <c:v>2.5</c:v>
                </c:pt>
                <c:pt idx="695">
                  <c:v>3</c:v>
                </c:pt>
                <c:pt idx="696">
                  <c:v>3.8</c:v>
                </c:pt>
                <c:pt idx="697">
                  <c:v>3.6</c:v>
                </c:pt>
                <c:pt idx="698">
                  <c:v>3.4</c:v>
                </c:pt>
                <c:pt idx="699">
                  <c:v>3.7</c:v>
                </c:pt>
                <c:pt idx="700">
                  <c:v>5.3</c:v>
                </c:pt>
                <c:pt idx="701">
                  <c:v>2.5</c:v>
                </c:pt>
                <c:pt idx="702">
                  <c:v>2.5</c:v>
                </c:pt>
                <c:pt idx="703">
                  <c:v>2.7</c:v>
                </c:pt>
                <c:pt idx="704">
                  <c:v>4.4000000000000004</c:v>
                </c:pt>
                <c:pt idx="705">
                  <c:v>1.5</c:v>
                </c:pt>
                <c:pt idx="706">
                  <c:v>2.7</c:v>
                </c:pt>
                <c:pt idx="707">
                  <c:v>3.8</c:v>
                </c:pt>
                <c:pt idx="708">
                  <c:v>2</c:v>
                </c:pt>
                <c:pt idx="709">
                  <c:v>4.5999999999999996</c:v>
                </c:pt>
                <c:pt idx="710">
                  <c:v>5.5</c:v>
                </c:pt>
                <c:pt idx="711">
                  <c:v>5.2</c:v>
                </c:pt>
                <c:pt idx="712">
                  <c:v>2</c:v>
                </c:pt>
                <c:pt idx="713">
                  <c:v>1.6</c:v>
                </c:pt>
                <c:pt idx="714">
                  <c:v>4.5</c:v>
                </c:pt>
                <c:pt idx="715">
                  <c:v>2</c:v>
                </c:pt>
                <c:pt idx="716">
                  <c:v>2.9</c:v>
                </c:pt>
                <c:pt idx="717">
                  <c:v>2.4</c:v>
                </c:pt>
                <c:pt idx="718">
                  <c:v>2</c:v>
                </c:pt>
                <c:pt idx="719">
                  <c:v>3.5</c:v>
                </c:pt>
                <c:pt idx="720">
                  <c:v>2.4</c:v>
                </c:pt>
                <c:pt idx="721">
                  <c:v>4.8</c:v>
                </c:pt>
                <c:pt idx="722">
                  <c:v>5</c:v>
                </c:pt>
                <c:pt idx="723">
                  <c:v>2.4</c:v>
                </c:pt>
                <c:pt idx="724">
                  <c:v>6</c:v>
                </c:pt>
                <c:pt idx="725">
                  <c:v>2.4</c:v>
                </c:pt>
                <c:pt idx="726">
                  <c:v>6.2</c:v>
                </c:pt>
                <c:pt idx="727">
                  <c:v>3.7</c:v>
                </c:pt>
                <c:pt idx="728">
                  <c:v>3</c:v>
                </c:pt>
                <c:pt idx="729">
                  <c:v>6.1</c:v>
                </c:pt>
                <c:pt idx="730">
                  <c:v>3</c:v>
                </c:pt>
                <c:pt idx="731">
                  <c:v>2.4</c:v>
                </c:pt>
                <c:pt idx="732">
                  <c:v>1.6</c:v>
                </c:pt>
                <c:pt idx="733">
                  <c:v>4.8</c:v>
                </c:pt>
                <c:pt idx="734">
                  <c:v>2.7</c:v>
                </c:pt>
                <c:pt idx="735">
                  <c:v>5.6</c:v>
                </c:pt>
                <c:pt idx="736">
                  <c:v>3.5</c:v>
                </c:pt>
                <c:pt idx="737">
                  <c:v>2.2999999999999998</c:v>
                </c:pt>
              </c:numCache>
            </c:numRef>
          </c:xVal>
          <c:yVal>
            <c:numRef>
              <c:f>'Train Set1 Set3'!$E$25:$E$762</c:f>
              <c:numCache>
                <c:formatCode>General</c:formatCode>
                <c:ptCount val="738"/>
                <c:pt idx="0">
                  <c:v>32.493610643164786</c:v>
                </c:pt>
                <c:pt idx="1">
                  <c:v>26.760526078107283</c:v>
                </c:pt>
                <c:pt idx="2">
                  <c:v>31.170591128151514</c:v>
                </c:pt>
                <c:pt idx="3">
                  <c:v>33.375623653173633</c:v>
                </c:pt>
                <c:pt idx="4">
                  <c:v>45.723805793297473</c:v>
                </c:pt>
                <c:pt idx="5">
                  <c:v>34.698643168186898</c:v>
                </c:pt>
                <c:pt idx="6">
                  <c:v>39.108708218231129</c:v>
                </c:pt>
                <c:pt idx="7">
                  <c:v>28.083545593120551</c:v>
                </c:pt>
                <c:pt idx="8">
                  <c:v>23.673480543076323</c:v>
                </c:pt>
                <c:pt idx="9">
                  <c:v>39.108708218231129</c:v>
                </c:pt>
                <c:pt idx="10">
                  <c:v>25.878513068098435</c:v>
                </c:pt>
                <c:pt idx="11">
                  <c:v>40.431727733244394</c:v>
                </c:pt>
                <c:pt idx="12">
                  <c:v>36.90367569320901</c:v>
                </c:pt>
                <c:pt idx="13">
                  <c:v>39.108708218231129</c:v>
                </c:pt>
                <c:pt idx="14">
                  <c:v>39.549714723235553</c:v>
                </c:pt>
                <c:pt idx="15">
                  <c:v>33.375623653173633</c:v>
                </c:pt>
                <c:pt idx="16">
                  <c:v>42.195753753262089</c:v>
                </c:pt>
                <c:pt idx="17">
                  <c:v>39.108708218231129</c:v>
                </c:pt>
                <c:pt idx="18">
                  <c:v>41.313740743253241</c:v>
                </c:pt>
                <c:pt idx="19">
                  <c:v>34.698643168186898</c:v>
                </c:pt>
                <c:pt idx="20">
                  <c:v>24.996500058089591</c:v>
                </c:pt>
                <c:pt idx="21">
                  <c:v>39.549714723235553</c:v>
                </c:pt>
                <c:pt idx="22">
                  <c:v>41.313740743253241</c:v>
                </c:pt>
                <c:pt idx="23">
                  <c:v>39.549714723235553</c:v>
                </c:pt>
                <c:pt idx="24">
                  <c:v>41.313740743253241</c:v>
                </c:pt>
                <c:pt idx="25">
                  <c:v>39.108708218231129</c:v>
                </c:pt>
                <c:pt idx="26">
                  <c:v>39.108708218231129</c:v>
                </c:pt>
                <c:pt idx="27">
                  <c:v>34.698643168186898</c:v>
                </c:pt>
                <c:pt idx="28">
                  <c:v>39.549714723235553</c:v>
                </c:pt>
                <c:pt idx="29">
                  <c:v>28.965558603129399</c:v>
                </c:pt>
                <c:pt idx="30">
                  <c:v>42.195753753262089</c:v>
                </c:pt>
                <c:pt idx="31">
                  <c:v>36.90367569320901</c:v>
                </c:pt>
                <c:pt idx="32">
                  <c:v>41.313740743253241</c:v>
                </c:pt>
                <c:pt idx="33">
                  <c:v>41.313740743253241</c:v>
                </c:pt>
                <c:pt idx="34">
                  <c:v>36.90367569320901</c:v>
                </c:pt>
                <c:pt idx="35">
                  <c:v>41.313740743253241</c:v>
                </c:pt>
                <c:pt idx="36">
                  <c:v>39.549714723235553</c:v>
                </c:pt>
                <c:pt idx="37">
                  <c:v>36.90367569320901</c:v>
                </c:pt>
                <c:pt idx="38">
                  <c:v>26.760526078107283</c:v>
                </c:pt>
                <c:pt idx="39">
                  <c:v>39.549714723235553</c:v>
                </c:pt>
                <c:pt idx="40">
                  <c:v>34.698643168186898</c:v>
                </c:pt>
                <c:pt idx="41">
                  <c:v>41.313740743253241</c:v>
                </c:pt>
                <c:pt idx="42">
                  <c:v>22.350461028063052</c:v>
                </c:pt>
                <c:pt idx="43">
                  <c:v>28.083545593120551</c:v>
                </c:pt>
                <c:pt idx="44">
                  <c:v>28.965558603129399</c:v>
                </c:pt>
                <c:pt idx="45">
                  <c:v>43.518773268275361</c:v>
                </c:pt>
                <c:pt idx="46">
                  <c:v>41.313740743253241</c:v>
                </c:pt>
                <c:pt idx="47">
                  <c:v>22.791467533067475</c:v>
                </c:pt>
                <c:pt idx="48">
                  <c:v>36.90367569320901</c:v>
                </c:pt>
                <c:pt idx="49">
                  <c:v>39.108708218231129</c:v>
                </c:pt>
                <c:pt idx="50">
                  <c:v>39.108708218231129</c:v>
                </c:pt>
                <c:pt idx="51">
                  <c:v>39.108708218231129</c:v>
                </c:pt>
                <c:pt idx="52">
                  <c:v>36.021662683200162</c:v>
                </c:pt>
                <c:pt idx="53">
                  <c:v>32.493610643164786</c:v>
                </c:pt>
                <c:pt idx="54">
                  <c:v>32.493610643164786</c:v>
                </c:pt>
                <c:pt idx="55">
                  <c:v>39.108708218231129</c:v>
                </c:pt>
                <c:pt idx="56">
                  <c:v>39.549714723235553</c:v>
                </c:pt>
                <c:pt idx="57">
                  <c:v>23.673480543076323</c:v>
                </c:pt>
                <c:pt idx="58">
                  <c:v>29.847571613138246</c:v>
                </c:pt>
                <c:pt idx="59">
                  <c:v>41.313740743253241</c:v>
                </c:pt>
                <c:pt idx="60">
                  <c:v>35.139649673191322</c:v>
                </c:pt>
                <c:pt idx="61">
                  <c:v>20.145428503040939</c:v>
                </c:pt>
                <c:pt idx="62">
                  <c:v>39.549714723235553</c:v>
                </c:pt>
                <c:pt idx="63">
                  <c:v>25.437506563094015</c:v>
                </c:pt>
                <c:pt idx="64">
                  <c:v>39.990721228239977</c:v>
                </c:pt>
                <c:pt idx="65">
                  <c:v>22.791467533067475</c:v>
                </c:pt>
                <c:pt idx="66">
                  <c:v>23.673480543076323</c:v>
                </c:pt>
                <c:pt idx="67">
                  <c:v>41.313740743253241</c:v>
                </c:pt>
                <c:pt idx="68">
                  <c:v>33.375623653173633</c:v>
                </c:pt>
                <c:pt idx="69">
                  <c:v>39.549714723235553</c:v>
                </c:pt>
                <c:pt idx="70">
                  <c:v>43.077766763270937</c:v>
                </c:pt>
                <c:pt idx="71">
                  <c:v>33.81663015817805</c:v>
                </c:pt>
                <c:pt idx="72">
                  <c:v>39.549714723235553</c:v>
                </c:pt>
                <c:pt idx="73">
                  <c:v>34.698643168186898</c:v>
                </c:pt>
                <c:pt idx="74">
                  <c:v>34.698643168186898</c:v>
                </c:pt>
                <c:pt idx="75">
                  <c:v>36.90367569320901</c:v>
                </c:pt>
                <c:pt idx="76">
                  <c:v>39.549714723235553</c:v>
                </c:pt>
                <c:pt idx="77">
                  <c:v>36.021662683200162</c:v>
                </c:pt>
                <c:pt idx="78">
                  <c:v>26.760526078107283</c:v>
                </c:pt>
                <c:pt idx="79">
                  <c:v>22.791467533067475</c:v>
                </c:pt>
                <c:pt idx="80">
                  <c:v>20.58643500804536</c:v>
                </c:pt>
                <c:pt idx="81">
                  <c:v>24.114487048080743</c:v>
                </c:pt>
                <c:pt idx="82">
                  <c:v>32.493610643164786</c:v>
                </c:pt>
                <c:pt idx="83">
                  <c:v>22.791467533067475</c:v>
                </c:pt>
                <c:pt idx="84">
                  <c:v>34.257636663182474</c:v>
                </c:pt>
                <c:pt idx="85">
                  <c:v>39.549714723235553</c:v>
                </c:pt>
                <c:pt idx="86">
                  <c:v>34.698643168186898</c:v>
                </c:pt>
                <c:pt idx="87">
                  <c:v>36.90367569320901</c:v>
                </c:pt>
                <c:pt idx="88">
                  <c:v>34.257636663182474</c:v>
                </c:pt>
                <c:pt idx="89">
                  <c:v>26.760526078107283</c:v>
                </c:pt>
                <c:pt idx="90">
                  <c:v>38.226695208222282</c:v>
                </c:pt>
                <c:pt idx="91">
                  <c:v>41.313740743253241</c:v>
                </c:pt>
                <c:pt idx="92">
                  <c:v>39.549714723235553</c:v>
                </c:pt>
                <c:pt idx="93">
                  <c:v>34.698643168186898</c:v>
                </c:pt>
                <c:pt idx="94">
                  <c:v>23.673480543076323</c:v>
                </c:pt>
                <c:pt idx="95">
                  <c:v>32.493610643164786</c:v>
                </c:pt>
                <c:pt idx="96">
                  <c:v>32.493610643164786</c:v>
                </c:pt>
                <c:pt idx="97">
                  <c:v>42.195753753262089</c:v>
                </c:pt>
                <c:pt idx="98">
                  <c:v>36.90367569320901</c:v>
                </c:pt>
                <c:pt idx="99">
                  <c:v>39.549714723235553</c:v>
                </c:pt>
                <c:pt idx="100">
                  <c:v>43.077766763270937</c:v>
                </c:pt>
                <c:pt idx="101">
                  <c:v>34.257636663182474</c:v>
                </c:pt>
                <c:pt idx="102">
                  <c:v>33.81663015817805</c:v>
                </c:pt>
                <c:pt idx="103">
                  <c:v>36.90367569320901</c:v>
                </c:pt>
                <c:pt idx="104">
                  <c:v>26.319519573102859</c:v>
                </c:pt>
                <c:pt idx="105">
                  <c:v>36.021662683200162</c:v>
                </c:pt>
                <c:pt idx="106">
                  <c:v>24.996500058089591</c:v>
                </c:pt>
                <c:pt idx="107">
                  <c:v>22.791467533067475</c:v>
                </c:pt>
                <c:pt idx="108">
                  <c:v>33.81663015817805</c:v>
                </c:pt>
                <c:pt idx="109">
                  <c:v>41.313740743253241</c:v>
                </c:pt>
                <c:pt idx="110">
                  <c:v>29.847571613138246</c:v>
                </c:pt>
                <c:pt idx="111">
                  <c:v>43.077766763270937</c:v>
                </c:pt>
                <c:pt idx="112">
                  <c:v>32.493610643164786</c:v>
                </c:pt>
                <c:pt idx="113">
                  <c:v>32.493610643164786</c:v>
                </c:pt>
                <c:pt idx="114">
                  <c:v>29.406565108133819</c:v>
                </c:pt>
                <c:pt idx="115">
                  <c:v>39.549714723235553</c:v>
                </c:pt>
                <c:pt idx="116">
                  <c:v>32.493610643164786</c:v>
                </c:pt>
                <c:pt idx="117">
                  <c:v>34.698643168186898</c:v>
                </c:pt>
                <c:pt idx="118">
                  <c:v>33.81663015817805</c:v>
                </c:pt>
                <c:pt idx="119">
                  <c:v>44.400786278284201</c:v>
                </c:pt>
                <c:pt idx="120">
                  <c:v>29.847571613138246</c:v>
                </c:pt>
                <c:pt idx="121">
                  <c:v>34.698643168186898</c:v>
                </c:pt>
                <c:pt idx="122">
                  <c:v>36.90367569320901</c:v>
                </c:pt>
                <c:pt idx="123">
                  <c:v>39.549714723235553</c:v>
                </c:pt>
                <c:pt idx="124">
                  <c:v>39.549714723235553</c:v>
                </c:pt>
                <c:pt idx="125">
                  <c:v>31.611597633155935</c:v>
                </c:pt>
                <c:pt idx="126">
                  <c:v>22.791467533067475</c:v>
                </c:pt>
                <c:pt idx="127">
                  <c:v>34.698643168186898</c:v>
                </c:pt>
                <c:pt idx="128">
                  <c:v>39.108708218231129</c:v>
                </c:pt>
                <c:pt idx="129">
                  <c:v>24.114487048080743</c:v>
                </c:pt>
                <c:pt idx="130">
                  <c:v>25.437506563094015</c:v>
                </c:pt>
                <c:pt idx="131">
                  <c:v>26.760526078107283</c:v>
                </c:pt>
                <c:pt idx="132">
                  <c:v>33.81663015817805</c:v>
                </c:pt>
                <c:pt idx="133">
                  <c:v>39.549714723235553</c:v>
                </c:pt>
                <c:pt idx="134">
                  <c:v>36.90367569320901</c:v>
                </c:pt>
                <c:pt idx="135">
                  <c:v>28.965558603129399</c:v>
                </c:pt>
                <c:pt idx="136">
                  <c:v>34.698643168186898</c:v>
                </c:pt>
                <c:pt idx="137">
                  <c:v>34.698643168186898</c:v>
                </c:pt>
                <c:pt idx="138">
                  <c:v>40.431727733244394</c:v>
                </c:pt>
                <c:pt idx="139">
                  <c:v>32.493610643164786</c:v>
                </c:pt>
                <c:pt idx="140">
                  <c:v>41.313740743253241</c:v>
                </c:pt>
                <c:pt idx="141">
                  <c:v>36.90367569320901</c:v>
                </c:pt>
                <c:pt idx="142">
                  <c:v>32.493610643164786</c:v>
                </c:pt>
                <c:pt idx="143">
                  <c:v>41.313740743253241</c:v>
                </c:pt>
                <c:pt idx="144">
                  <c:v>33.81663015817805</c:v>
                </c:pt>
                <c:pt idx="145">
                  <c:v>32.493610643164786</c:v>
                </c:pt>
                <c:pt idx="146">
                  <c:v>32.493610643164786</c:v>
                </c:pt>
                <c:pt idx="147">
                  <c:v>38.226695208222282</c:v>
                </c:pt>
                <c:pt idx="148">
                  <c:v>21.468448018054207</c:v>
                </c:pt>
                <c:pt idx="149">
                  <c:v>34.698643168186898</c:v>
                </c:pt>
                <c:pt idx="150">
                  <c:v>33.81663015817805</c:v>
                </c:pt>
                <c:pt idx="151">
                  <c:v>41.313740743253241</c:v>
                </c:pt>
                <c:pt idx="152">
                  <c:v>39.549714723235553</c:v>
                </c:pt>
                <c:pt idx="153">
                  <c:v>34.698643168186898</c:v>
                </c:pt>
                <c:pt idx="154">
                  <c:v>36.90367569320901</c:v>
                </c:pt>
                <c:pt idx="155">
                  <c:v>32.493610643164786</c:v>
                </c:pt>
                <c:pt idx="156">
                  <c:v>42.195753753262089</c:v>
                </c:pt>
                <c:pt idx="157">
                  <c:v>36.90367569320901</c:v>
                </c:pt>
                <c:pt idx="158">
                  <c:v>39.549714723235553</c:v>
                </c:pt>
                <c:pt idx="159">
                  <c:v>43.077766763270937</c:v>
                </c:pt>
                <c:pt idx="160">
                  <c:v>38.226695208222282</c:v>
                </c:pt>
                <c:pt idx="161">
                  <c:v>36.90367569320901</c:v>
                </c:pt>
                <c:pt idx="162">
                  <c:v>33.81663015817805</c:v>
                </c:pt>
                <c:pt idx="163">
                  <c:v>43.077766763270937</c:v>
                </c:pt>
                <c:pt idx="164">
                  <c:v>34.698643168186898</c:v>
                </c:pt>
                <c:pt idx="165">
                  <c:v>41.313740743253241</c:v>
                </c:pt>
                <c:pt idx="166">
                  <c:v>33.375623653173633</c:v>
                </c:pt>
                <c:pt idx="167">
                  <c:v>33.81663015817805</c:v>
                </c:pt>
                <c:pt idx="168">
                  <c:v>41.313740743253241</c:v>
                </c:pt>
                <c:pt idx="169">
                  <c:v>41.313740743253241</c:v>
                </c:pt>
                <c:pt idx="170">
                  <c:v>34.698643168186898</c:v>
                </c:pt>
                <c:pt idx="171">
                  <c:v>25.878513068098435</c:v>
                </c:pt>
                <c:pt idx="172">
                  <c:v>39.108708218231129</c:v>
                </c:pt>
                <c:pt idx="173">
                  <c:v>36.90367569320901</c:v>
                </c:pt>
                <c:pt idx="174">
                  <c:v>28.965558603129399</c:v>
                </c:pt>
                <c:pt idx="175">
                  <c:v>34.698643168186898</c:v>
                </c:pt>
                <c:pt idx="176">
                  <c:v>33.81663015817805</c:v>
                </c:pt>
                <c:pt idx="177">
                  <c:v>34.698643168186898</c:v>
                </c:pt>
                <c:pt idx="178">
                  <c:v>36.90367569320901</c:v>
                </c:pt>
                <c:pt idx="179">
                  <c:v>39.549714723235553</c:v>
                </c:pt>
                <c:pt idx="180">
                  <c:v>22.350461028063052</c:v>
                </c:pt>
                <c:pt idx="181">
                  <c:v>30.729584623147087</c:v>
                </c:pt>
                <c:pt idx="182">
                  <c:v>31.170591128151514</c:v>
                </c:pt>
                <c:pt idx="183">
                  <c:v>26.760526078107283</c:v>
                </c:pt>
                <c:pt idx="184">
                  <c:v>34.698643168186898</c:v>
                </c:pt>
                <c:pt idx="185">
                  <c:v>24.114487048080743</c:v>
                </c:pt>
                <c:pt idx="186">
                  <c:v>39.549714723235553</c:v>
                </c:pt>
                <c:pt idx="187">
                  <c:v>39.108708218231129</c:v>
                </c:pt>
                <c:pt idx="188">
                  <c:v>31.170591128151514</c:v>
                </c:pt>
                <c:pt idx="189">
                  <c:v>39.549714723235553</c:v>
                </c:pt>
                <c:pt idx="190">
                  <c:v>39.549714723235553</c:v>
                </c:pt>
                <c:pt idx="191">
                  <c:v>42.195753753262089</c:v>
                </c:pt>
                <c:pt idx="192">
                  <c:v>41.313740743253241</c:v>
                </c:pt>
                <c:pt idx="193">
                  <c:v>33.375623653173633</c:v>
                </c:pt>
                <c:pt idx="194">
                  <c:v>26.760526078107283</c:v>
                </c:pt>
                <c:pt idx="195">
                  <c:v>41.313740743253241</c:v>
                </c:pt>
                <c:pt idx="196">
                  <c:v>39.549714723235553</c:v>
                </c:pt>
                <c:pt idx="197">
                  <c:v>43.077766763270937</c:v>
                </c:pt>
                <c:pt idx="198">
                  <c:v>36.90367569320901</c:v>
                </c:pt>
                <c:pt idx="199">
                  <c:v>31.170591128151514</c:v>
                </c:pt>
                <c:pt idx="200">
                  <c:v>34.257636663182474</c:v>
                </c:pt>
                <c:pt idx="201">
                  <c:v>42.195753753262089</c:v>
                </c:pt>
                <c:pt idx="202">
                  <c:v>41.313740743253241</c:v>
                </c:pt>
                <c:pt idx="203">
                  <c:v>34.698643168186898</c:v>
                </c:pt>
                <c:pt idx="204">
                  <c:v>39.549714723235553</c:v>
                </c:pt>
                <c:pt idx="205">
                  <c:v>22.791467533067475</c:v>
                </c:pt>
                <c:pt idx="206">
                  <c:v>36.90367569320901</c:v>
                </c:pt>
                <c:pt idx="207">
                  <c:v>34.257636663182474</c:v>
                </c:pt>
                <c:pt idx="208">
                  <c:v>30.288578118142667</c:v>
                </c:pt>
                <c:pt idx="209">
                  <c:v>39.108708218231129</c:v>
                </c:pt>
                <c:pt idx="210">
                  <c:v>34.698643168186898</c:v>
                </c:pt>
                <c:pt idx="211">
                  <c:v>33.375623653173633</c:v>
                </c:pt>
                <c:pt idx="212">
                  <c:v>32.493610643164786</c:v>
                </c:pt>
                <c:pt idx="213">
                  <c:v>33.81663015817805</c:v>
                </c:pt>
                <c:pt idx="214">
                  <c:v>31.611597633155935</c:v>
                </c:pt>
                <c:pt idx="215">
                  <c:v>34.257636663182474</c:v>
                </c:pt>
                <c:pt idx="216">
                  <c:v>34.257636663182474</c:v>
                </c:pt>
                <c:pt idx="217">
                  <c:v>33.81663015817805</c:v>
                </c:pt>
                <c:pt idx="218">
                  <c:v>41.313740743253241</c:v>
                </c:pt>
                <c:pt idx="219">
                  <c:v>36.021662683200162</c:v>
                </c:pt>
                <c:pt idx="220">
                  <c:v>36.90367569320901</c:v>
                </c:pt>
                <c:pt idx="221">
                  <c:v>33.81663015817805</c:v>
                </c:pt>
                <c:pt idx="222">
                  <c:v>33.81663015817805</c:v>
                </c:pt>
                <c:pt idx="223">
                  <c:v>24.996500058089591</c:v>
                </c:pt>
                <c:pt idx="224">
                  <c:v>34.698643168186898</c:v>
                </c:pt>
                <c:pt idx="225">
                  <c:v>31.611597633155935</c:v>
                </c:pt>
                <c:pt idx="226">
                  <c:v>38.226695208222282</c:v>
                </c:pt>
                <c:pt idx="227">
                  <c:v>39.549714723235553</c:v>
                </c:pt>
                <c:pt idx="228">
                  <c:v>23.673480543076323</c:v>
                </c:pt>
                <c:pt idx="229">
                  <c:v>23.673480543076323</c:v>
                </c:pt>
                <c:pt idx="230">
                  <c:v>33.81663015817805</c:v>
                </c:pt>
                <c:pt idx="231">
                  <c:v>41.313740743253241</c:v>
                </c:pt>
                <c:pt idx="232">
                  <c:v>39.108708218231129</c:v>
                </c:pt>
                <c:pt idx="233">
                  <c:v>32.493610643164786</c:v>
                </c:pt>
                <c:pt idx="234">
                  <c:v>34.698643168186898</c:v>
                </c:pt>
                <c:pt idx="235">
                  <c:v>41.313740743253241</c:v>
                </c:pt>
                <c:pt idx="236">
                  <c:v>28.965558603129399</c:v>
                </c:pt>
                <c:pt idx="237">
                  <c:v>36.90367569320901</c:v>
                </c:pt>
                <c:pt idx="238">
                  <c:v>36.90367569320901</c:v>
                </c:pt>
                <c:pt idx="239">
                  <c:v>36.021662683200162</c:v>
                </c:pt>
                <c:pt idx="240">
                  <c:v>23.673480543076323</c:v>
                </c:pt>
                <c:pt idx="241">
                  <c:v>39.108708218231129</c:v>
                </c:pt>
                <c:pt idx="242">
                  <c:v>34.698643168186898</c:v>
                </c:pt>
                <c:pt idx="243">
                  <c:v>29.847571613138246</c:v>
                </c:pt>
                <c:pt idx="244">
                  <c:v>34.257636663182474</c:v>
                </c:pt>
                <c:pt idx="245">
                  <c:v>22.791467533067475</c:v>
                </c:pt>
                <c:pt idx="246">
                  <c:v>34.698643168186898</c:v>
                </c:pt>
                <c:pt idx="247">
                  <c:v>20.145428503040939</c:v>
                </c:pt>
                <c:pt idx="248">
                  <c:v>36.90367569320901</c:v>
                </c:pt>
                <c:pt idx="249">
                  <c:v>31.611597633155935</c:v>
                </c:pt>
                <c:pt idx="250">
                  <c:v>39.549714723235553</c:v>
                </c:pt>
                <c:pt idx="251">
                  <c:v>29.847571613138246</c:v>
                </c:pt>
                <c:pt idx="252">
                  <c:v>34.257636663182474</c:v>
                </c:pt>
                <c:pt idx="253">
                  <c:v>29.847571613138246</c:v>
                </c:pt>
                <c:pt idx="254">
                  <c:v>35.139649673191322</c:v>
                </c:pt>
                <c:pt idx="255">
                  <c:v>41.313740743253241</c:v>
                </c:pt>
                <c:pt idx="256">
                  <c:v>26.760526078107283</c:v>
                </c:pt>
                <c:pt idx="257">
                  <c:v>26.760526078107283</c:v>
                </c:pt>
                <c:pt idx="258">
                  <c:v>27.201532583111703</c:v>
                </c:pt>
                <c:pt idx="259">
                  <c:v>41.313740743253241</c:v>
                </c:pt>
                <c:pt idx="260">
                  <c:v>32.493610643164786</c:v>
                </c:pt>
                <c:pt idx="261">
                  <c:v>39.549714723235553</c:v>
                </c:pt>
                <c:pt idx="262">
                  <c:v>42.195753753262089</c:v>
                </c:pt>
                <c:pt idx="263">
                  <c:v>34.698643168186898</c:v>
                </c:pt>
                <c:pt idx="264">
                  <c:v>39.108708218231129</c:v>
                </c:pt>
                <c:pt idx="265">
                  <c:v>26.760526078107283</c:v>
                </c:pt>
                <c:pt idx="266">
                  <c:v>33.81663015817805</c:v>
                </c:pt>
                <c:pt idx="267">
                  <c:v>39.108708218231129</c:v>
                </c:pt>
                <c:pt idx="268">
                  <c:v>41.313740743253241</c:v>
                </c:pt>
                <c:pt idx="269">
                  <c:v>33.375623653173633</c:v>
                </c:pt>
                <c:pt idx="270">
                  <c:v>41.313740743253241</c:v>
                </c:pt>
                <c:pt idx="271">
                  <c:v>23.232474038071899</c:v>
                </c:pt>
                <c:pt idx="272">
                  <c:v>25.878513068098435</c:v>
                </c:pt>
                <c:pt idx="273">
                  <c:v>29.406565108133819</c:v>
                </c:pt>
                <c:pt idx="274">
                  <c:v>34.257636663182474</c:v>
                </c:pt>
                <c:pt idx="275">
                  <c:v>29.847571613138246</c:v>
                </c:pt>
                <c:pt idx="276">
                  <c:v>29.847571613138246</c:v>
                </c:pt>
                <c:pt idx="277">
                  <c:v>39.108708218231129</c:v>
                </c:pt>
                <c:pt idx="278">
                  <c:v>37.344682198213434</c:v>
                </c:pt>
                <c:pt idx="279">
                  <c:v>38.226695208222282</c:v>
                </c:pt>
                <c:pt idx="280">
                  <c:v>29.847571613138246</c:v>
                </c:pt>
                <c:pt idx="281">
                  <c:v>24.996500058089591</c:v>
                </c:pt>
                <c:pt idx="282">
                  <c:v>34.698643168186898</c:v>
                </c:pt>
                <c:pt idx="283">
                  <c:v>39.549714723235553</c:v>
                </c:pt>
                <c:pt idx="284">
                  <c:v>25.878513068098435</c:v>
                </c:pt>
                <c:pt idx="285">
                  <c:v>41.313740743253241</c:v>
                </c:pt>
                <c:pt idx="286">
                  <c:v>26.760526078107283</c:v>
                </c:pt>
                <c:pt idx="287">
                  <c:v>39.549714723235553</c:v>
                </c:pt>
                <c:pt idx="288">
                  <c:v>41.313740743253241</c:v>
                </c:pt>
                <c:pt idx="289">
                  <c:v>37.344682198213434</c:v>
                </c:pt>
                <c:pt idx="290">
                  <c:v>38.226695208222282</c:v>
                </c:pt>
                <c:pt idx="291">
                  <c:v>28.083545593120551</c:v>
                </c:pt>
                <c:pt idx="292">
                  <c:v>26.760526078107283</c:v>
                </c:pt>
                <c:pt idx="293">
                  <c:v>43.077766763270937</c:v>
                </c:pt>
                <c:pt idx="294">
                  <c:v>34.698643168186898</c:v>
                </c:pt>
                <c:pt idx="295">
                  <c:v>39.549714723235553</c:v>
                </c:pt>
                <c:pt idx="296">
                  <c:v>41.313740743253241</c:v>
                </c:pt>
                <c:pt idx="297">
                  <c:v>34.698643168186898</c:v>
                </c:pt>
                <c:pt idx="298">
                  <c:v>39.549714723235553</c:v>
                </c:pt>
                <c:pt idx="299">
                  <c:v>24.996500058089591</c:v>
                </c:pt>
                <c:pt idx="300">
                  <c:v>33.375623653173633</c:v>
                </c:pt>
                <c:pt idx="301">
                  <c:v>29.847571613138246</c:v>
                </c:pt>
                <c:pt idx="302">
                  <c:v>36.90367569320901</c:v>
                </c:pt>
                <c:pt idx="303">
                  <c:v>22.791467533067475</c:v>
                </c:pt>
                <c:pt idx="304">
                  <c:v>41.313740743253241</c:v>
                </c:pt>
                <c:pt idx="305">
                  <c:v>36.90367569320901</c:v>
                </c:pt>
                <c:pt idx="306">
                  <c:v>39.549714723235553</c:v>
                </c:pt>
                <c:pt idx="307">
                  <c:v>26.760526078107283</c:v>
                </c:pt>
                <c:pt idx="308">
                  <c:v>32.493610643164786</c:v>
                </c:pt>
                <c:pt idx="309">
                  <c:v>39.108708218231129</c:v>
                </c:pt>
                <c:pt idx="310">
                  <c:v>22.791467533067475</c:v>
                </c:pt>
                <c:pt idx="311">
                  <c:v>39.108708218231129</c:v>
                </c:pt>
                <c:pt idx="312">
                  <c:v>37.344682198213434</c:v>
                </c:pt>
                <c:pt idx="313">
                  <c:v>27.201532583111703</c:v>
                </c:pt>
                <c:pt idx="314">
                  <c:v>39.549714723235553</c:v>
                </c:pt>
                <c:pt idx="315">
                  <c:v>36.90367569320901</c:v>
                </c:pt>
                <c:pt idx="316">
                  <c:v>39.549714723235553</c:v>
                </c:pt>
                <c:pt idx="317">
                  <c:v>26.760526078107283</c:v>
                </c:pt>
                <c:pt idx="318">
                  <c:v>43.077766763270937</c:v>
                </c:pt>
                <c:pt idx="319">
                  <c:v>39.549714723235553</c:v>
                </c:pt>
                <c:pt idx="320">
                  <c:v>36.90367569320901</c:v>
                </c:pt>
                <c:pt idx="321">
                  <c:v>22.350461028063052</c:v>
                </c:pt>
                <c:pt idx="322">
                  <c:v>34.698643168186898</c:v>
                </c:pt>
                <c:pt idx="323">
                  <c:v>24.996500058089591</c:v>
                </c:pt>
                <c:pt idx="324">
                  <c:v>39.108708218231129</c:v>
                </c:pt>
                <c:pt idx="325">
                  <c:v>26.760526078107283</c:v>
                </c:pt>
                <c:pt idx="326">
                  <c:v>25.878513068098435</c:v>
                </c:pt>
                <c:pt idx="327">
                  <c:v>41.313740743253241</c:v>
                </c:pt>
                <c:pt idx="328">
                  <c:v>34.257636663182474</c:v>
                </c:pt>
                <c:pt idx="329">
                  <c:v>43.077766763270937</c:v>
                </c:pt>
                <c:pt idx="330">
                  <c:v>37.344682198213434</c:v>
                </c:pt>
                <c:pt idx="331">
                  <c:v>27.201532583111703</c:v>
                </c:pt>
                <c:pt idx="332">
                  <c:v>34.698643168186898</c:v>
                </c:pt>
                <c:pt idx="333">
                  <c:v>28.083545593120551</c:v>
                </c:pt>
                <c:pt idx="334">
                  <c:v>26.319519573102859</c:v>
                </c:pt>
                <c:pt idx="335">
                  <c:v>29.847571613138246</c:v>
                </c:pt>
                <c:pt idx="336">
                  <c:v>32.493610643164786</c:v>
                </c:pt>
                <c:pt idx="337">
                  <c:v>28.083545593120551</c:v>
                </c:pt>
                <c:pt idx="338">
                  <c:v>32.493610643164786</c:v>
                </c:pt>
                <c:pt idx="339">
                  <c:v>36.90367569320901</c:v>
                </c:pt>
                <c:pt idx="340">
                  <c:v>34.698643168186898</c:v>
                </c:pt>
                <c:pt idx="341">
                  <c:v>34.698643168186898</c:v>
                </c:pt>
                <c:pt idx="342">
                  <c:v>36.90367569320901</c:v>
                </c:pt>
                <c:pt idx="343">
                  <c:v>34.257636663182474</c:v>
                </c:pt>
                <c:pt idx="344">
                  <c:v>42.195753753262089</c:v>
                </c:pt>
                <c:pt idx="345">
                  <c:v>31.611597633155935</c:v>
                </c:pt>
                <c:pt idx="346">
                  <c:v>36.90367569320901</c:v>
                </c:pt>
                <c:pt idx="347">
                  <c:v>39.549714723235553</c:v>
                </c:pt>
                <c:pt idx="348">
                  <c:v>33.375623653173633</c:v>
                </c:pt>
                <c:pt idx="349">
                  <c:v>39.549714723235553</c:v>
                </c:pt>
                <c:pt idx="350">
                  <c:v>37.344682198213434</c:v>
                </c:pt>
                <c:pt idx="351">
                  <c:v>41.313740743253241</c:v>
                </c:pt>
                <c:pt idx="352">
                  <c:v>33.375623653173633</c:v>
                </c:pt>
                <c:pt idx="353">
                  <c:v>33.81663015817805</c:v>
                </c:pt>
                <c:pt idx="354">
                  <c:v>25.878513068098435</c:v>
                </c:pt>
                <c:pt idx="355">
                  <c:v>24.996500058089591</c:v>
                </c:pt>
                <c:pt idx="356">
                  <c:v>34.257636663182474</c:v>
                </c:pt>
                <c:pt idx="357">
                  <c:v>40.431727733244394</c:v>
                </c:pt>
                <c:pt idx="358">
                  <c:v>39.108708218231129</c:v>
                </c:pt>
                <c:pt idx="359">
                  <c:v>39.549714723235553</c:v>
                </c:pt>
                <c:pt idx="360">
                  <c:v>26.760526078107283</c:v>
                </c:pt>
                <c:pt idx="361">
                  <c:v>34.698643168186898</c:v>
                </c:pt>
                <c:pt idx="362">
                  <c:v>39.549714723235553</c:v>
                </c:pt>
                <c:pt idx="363">
                  <c:v>39.549714723235553</c:v>
                </c:pt>
                <c:pt idx="364">
                  <c:v>39.549714723235553</c:v>
                </c:pt>
                <c:pt idx="365">
                  <c:v>13.089324422970165</c:v>
                </c:pt>
                <c:pt idx="366">
                  <c:v>39.549714723235553</c:v>
                </c:pt>
                <c:pt idx="367">
                  <c:v>32.493610643164786</c:v>
                </c:pt>
                <c:pt idx="368">
                  <c:v>29.847571613138246</c:v>
                </c:pt>
                <c:pt idx="369">
                  <c:v>30.729584623147087</c:v>
                </c:pt>
                <c:pt idx="370">
                  <c:v>22.350461028063052</c:v>
                </c:pt>
                <c:pt idx="371">
                  <c:v>36.90367569320901</c:v>
                </c:pt>
                <c:pt idx="372">
                  <c:v>36.90367569320901</c:v>
                </c:pt>
                <c:pt idx="373">
                  <c:v>34.257636663182474</c:v>
                </c:pt>
                <c:pt idx="374">
                  <c:v>25.878513068098435</c:v>
                </c:pt>
                <c:pt idx="375">
                  <c:v>29.847571613138246</c:v>
                </c:pt>
                <c:pt idx="376">
                  <c:v>40.431727733244394</c:v>
                </c:pt>
                <c:pt idx="377">
                  <c:v>41.313740743253241</c:v>
                </c:pt>
                <c:pt idx="378">
                  <c:v>27.201532583111703</c:v>
                </c:pt>
                <c:pt idx="379">
                  <c:v>33.375623653173633</c:v>
                </c:pt>
                <c:pt idx="380">
                  <c:v>24.996500058089591</c:v>
                </c:pt>
                <c:pt idx="381">
                  <c:v>41.313740743253241</c:v>
                </c:pt>
                <c:pt idx="382">
                  <c:v>33.81663015817805</c:v>
                </c:pt>
                <c:pt idx="383">
                  <c:v>34.698643168186898</c:v>
                </c:pt>
                <c:pt idx="384">
                  <c:v>43.077766763270937</c:v>
                </c:pt>
                <c:pt idx="385">
                  <c:v>36.90367569320901</c:v>
                </c:pt>
                <c:pt idx="386">
                  <c:v>36.90367569320901</c:v>
                </c:pt>
                <c:pt idx="387">
                  <c:v>34.698643168186898</c:v>
                </c:pt>
                <c:pt idx="388">
                  <c:v>38.226695208222282</c:v>
                </c:pt>
                <c:pt idx="389">
                  <c:v>36.90367569320901</c:v>
                </c:pt>
                <c:pt idx="390">
                  <c:v>34.698643168186898</c:v>
                </c:pt>
                <c:pt idx="391">
                  <c:v>36.90367569320901</c:v>
                </c:pt>
                <c:pt idx="392">
                  <c:v>32.493610643164786</c:v>
                </c:pt>
                <c:pt idx="393">
                  <c:v>41.313740743253241</c:v>
                </c:pt>
                <c:pt idx="394">
                  <c:v>26.319519573102859</c:v>
                </c:pt>
                <c:pt idx="395">
                  <c:v>33.375623653173633</c:v>
                </c:pt>
                <c:pt idx="396">
                  <c:v>33.81663015817805</c:v>
                </c:pt>
                <c:pt idx="397">
                  <c:v>41.313740743253241</c:v>
                </c:pt>
                <c:pt idx="398">
                  <c:v>36.90367569320901</c:v>
                </c:pt>
                <c:pt idx="399">
                  <c:v>39.108708218231129</c:v>
                </c:pt>
                <c:pt idx="400">
                  <c:v>41.313740743253241</c:v>
                </c:pt>
                <c:pt idx="401">
                  <c:v>36.90367569320901</c:v>
                </c:pt>
                <c:pt idx="402">
                  <c:v>35.580656178195746</c:v>
                </c:pt>
                <c:pt idx="403">
                  <c:v>39.108708218231129</c:v>
                </c:pt>
                <c:pt idx="404">
                  <c:v>23.232474038071899</c:v>
                </c:pt>
                <c:pt idx="405">
                  <c:v>25.437506563094015</c:v>
                </c:pt>
                <c:pt idx="406">
                  <c:v>25.437506563094015</c:v>
                </c:pt>
                <c:pt idx="407">
                  <c:v>34.257636663182474</c:v>
                </c:pt>
                <c:pt idx="408">
                  <c:v>32.93461714816921</c:v>
                </c:pt>
                <c:pt idx="409">
                  <c:v>25.437506563094015</c:v>
                </c:pt>
                <c:pt idx="410">
                  <c:v>41.313740743253241</c:v>
                </c:pt>
                <c:pt idx="411">
                  <c:v>40.431727733244394</c:v>
                </c:pt>
                <c:pt idx="412">
                  <c:v>33.375623653173633</c:v>
                </c:pt>
                <c:pt idx="413">
                  <c:v>36.90367569320901</c:v>
                </c:pt>
                <c:pt idx="414">
                  <c:v>34.257636663182474</c:v>
                </c:pt>
                <c:pt idx="415">
                  <c:v>22.350461028063052</c:v>
                </c:pt>
                <c:pt idx="416">
                  <c:v>38.226695208222282</c:v>
                </c:pt>
                <c:pt idx="417">
                  <c:v>42.195753753262089</c:v>
                </c:pt>
                <c:pt idx="418">
                  <c:v>39.108708218231129</c:v>
                </c:pt>
                <c:pt idx="419">
                  <c:v>39.108708218231129</c:v>
                </c:pt>
                <c:pt idx="420">
                  <c:v>39.990721228239977</c:v>
                </c:pt>
                <c:pt idx="421">
                  <c:v>26.319519573102859</c:v>
                </c:pt>
                <c:pt idx="422">
                  <c:v>34.698643168186898</c:v>
                </c:pt>
                <c:pt idx="423">
                  <c:v>32.493610643164786</c:v>
                </c:pt>
                <c:pt idx="424">
                  <c:v>34.698643168186898</c:v>
                </c:pt>
                <c:pt idx="425">
                  <c:v>39.108708218231129</c:v>
                </c:pt>
                <c:pt idx="426">
                  <c:v>43.077766763270937</c:v>
                </c:pt>
                <c:pt idx="427">
                  <c:v>36.90367569320901</c:v>
                </c:pt>
                <c:pt idx="428">
                  <c:v>34.257636663182474</c:v>
                </c:pt>
                <c:pt idx="429">
                  <c:v>41.313740743253241</c:v>
                </c:pt>
                <c:pt idx="430">
                  <c:v>24.996500058089591</c:v>
                </c:pt>
                <c:pt idx="431">
                  <c:v>28.083545593120551</c:v>
                </c:pt>
                <c:pt idx="432">
                  <c:v>31.170591128151514</c:v>
                </c:pt>
                <c:pt idx="433">
                  <c:v>39.549714723235553</c:v>
                </c:pt>
                <c:pt idx="434">
                  <c:v>39.108708218231129</c:v>
                </c:pt>
                <c:pt idx="435">
                  <c:v>39.549714723235553</c:v>
                </c:pt>
                <c:pt idx="436">
                  <c:v>36.90367569320901</c:v>
                </c:pt>
                <c:pt idx="437">
                  <c:v>25.878513068098435</c:v>
                </c:pt>
                <c:pt idx="438">
                  <c:v>23.673480543076323</c:v>
                </c:pt>
                <c:pt idx="439">
                  <c:v>34.698643168186898</c:v>
                </c:pt>
                <c:pt idx="440">
                  <c:v>24.996500058089591</c:v>
                </c:pt>
                <c:pt idx="441">
                  <c:v>34.698643168186898</c:v>
                </c:pt>
                <c:pt idx="442">
                  <c:v>41.313740743253241</c:v>
                </c:pt>
                <c:pt idx="443">
                  <c:v>43.077766763270937</c:v>
                </c:pt>
                <c:pt idx="444">
                  <c:v>30.729584623147087</c:v>
                </c:pt>
                <c:pt idx="445">
                  <c:v>38.226695208222282</c:v>
                </c:pt>
                <c:pt idx="446">
                  <c:v>28.965558603129399</c:v>
                </c:pt>
                <c:pt idx="447">
                  <c:v>43.077766763270937</c:v>
                </c:pt>
                <c:pt idx="448">
                  <c:v>23.673480543076323</c:v>
                </c:pt>
                <c:pt idx="449">
                  <c:v>41.313740743253241</c:v>
                </c:pt>
                <c:pt idx="450">
                  <c:v>43.077766763270937</c:v>
                </c:pt>
                <c:pt idx="451">
                  <c:v>26.760526078107283</c:v>
                </c:pt>
                <c:pt idx="452">
                  <c:v>32.493610643164786</c:v>
                </c:pt>
                <c:pt idx="453">
                  <c:v>45.723805793297473</c:v>
                </c:pt>
                <c:pt idx="454">
                  <c:v>39.108708218231129</c:v>
                </c:pt>
                <c:pt idx="455">
                  <c:v>39.549714723235553</c:v>
                </c:pt>
                <c:pt idx="456">
                  <c:v>26.760526078107283</c:v>
                </c:pt>
                <c:pt idx="457">
                  <c:v>43.077766763270937</c:v>
                </c:pt>
                <c:pt idx="458">
                  <c:v>36.90367569320901</c:v>
                </c:pt>
                <c:pt idx="459">
                  <c:v>33.375623653173633</c:v>
                </c:pt>
                <c:pt idx="460">
                  <c:v>36.90367569320901</c:v>
                </c:pt>
                <c:pt idx="461">
                  <c:v>41.313740743253241</c:v>
                </c:pt>
                <c:pt idx="462">
                  <c:v>39.549714723235553</c:v>
                </c:pt>
                <c:pt idx="463">
                  <c:v>34.698643168186898</c:v>
                </c:pt>
                <c:pt idx="464">
                  <c:v>43.077766763270937</c:v>
                </c:pt>
                <c:pt idx="465">
                  <c:v>29.406565108133819</c:v>
                </c:pt>
                <c:pt idx="466">
                  <c:v>43.077766763270937</c:v>
                </c:pt>
                <c:pt idx="467">
                  <c:v>33.81663015817805</c:v>
                </c:pt>
                <c:pt idx="468">
                  <c:v>20.58643500804536</c:v>
                </c:pt>
                <c:pt idx="469">
                  <c:v>36.90367569320901</c:v>
                </c:pt>
                <c:pt idx="470">
                  <c:v>28.965558603129399</c:v>
                </c:pt>
                <c:pt idx="471">
                  <c:v>34.257636663182474</c:v>
                </c:pt>
                <c:pt idx="472">
                  <c:v>39.108708218231129</c:v>
                </c:pt>
                <c:pt idx="473">
                  <c:v>34.257636663182474</c:v>
                </c:pt>
                <c:pt idx="474">
                  <c:v>28.083545593120551</c:v>
                </c:pt>
                <c:pt idx="475">
                  <c:v>24.996500058089591</c:v>
                </c:pt>
                <c:pt idx="476">
                  <c:v>39.108708218231129</c:v>
                </c:pt>
                <c:pt idx="477">
                  <c:v>38.226695208222282</c:v>
                </c:pt>
                <c:pt idx="478">
                  <c:v>22.791467533067475</c:v>
                </c:pt>
                <c:pt idx="479">
                  <c:v>39.549714723235553</c:v>
                </c:pt>
                <c:pt idx="480">
                  <c:v>34.698643168186898</c:v>
                </c:pt>
                <c:pt idx="481">
                  <c:v>33.375623653173633</c:v>
                </c:pt>
                <c:pt idx="482">
                  <c:v>43.077766763270937</c:v>
                </c:pt>
                <c:pt idx="483">
                  <c:v>41.313740743253241</c:v>
                </c:pt>
                <c:pt idx="484">
                  <c:v>39.108708218231129</c:v>
                </c:pt>
                <c:pt idx="485">
                  <c:v>34.257636663182474</c:v>
                </c:pt>
                <c:pt idx="486">
                  <c:v>33.81663015817805</c:v>
                </c:pt>
                <c:pt idx="487">
                  <c:v>34.698643168186898</c:v>
                </c:pt>
                <c:pt idx="488">
                  <c:v>43.077766763270937</c:v>
                </c:pt>
                <c:pt idx="489">
                  <c:v>41.313740743253241</c:v>
                </c:pt>
                <c:pt idx="490">
                  <c:v>28.083545593120551</c:v>
                </c:pt>
                <c:pt idx="491">
                  <c:v>24.996500058089591</c:v>
                </c:pt>
                <c:pt idx="492">
                  <c:v>31.611597633155935</c:v>
                </c:pt>
                <c:pt idx="493">
                  <c:v>39.108708218231129</c:v>
                </c:pt>
                <c:pt idx="494">
                  <c:v>31.611597633155935</c:v>
                </c:pt>
                <c:pt idx="495">
                  <c:v>32.493610643164786</c:v>
                </c:pt>
                <c:pt idx="496">
                  <c:v>39.108708218231129</c:v>
                </c:pt>
                <c:pt idx="497">
                  <c:v>34.698643168186898</c:v>
                </c:pt>
                <c:pt idx="498">
                  <c:v>36.90367569320901</c:v>
                </c:pt>
                <c:pt idx="499">
                  <c:v>29.847571613138246</c:v>
                </c:pt>
                <c:pt idx="500">
                  <c:v>22.791467533067475</c:v>
                </c:pt>
                <c:pt idx="501">
                  <c:v>32.493610643164786</c:v>
                </c:pt>
                <c:pt idx="502">
                  <c:v>35.580656178195746</c:v>
                </c:pt>
                <c:pt idx="503">
                  <c:v>32.493610643164786</c:v>
                </c:pt>
                <c:pt idx="504">
                  <c:v>22.791467533067475</c:v>
                </c:pt>
                <c:pt idx="505">
                  <c:v>21.468448018054207</c:v>
                </c:pt>
                <c:pt idx="506">
                  <c:v>36.021662683200162</c:v>
                </c:pt>
                <c:pt idx="507">
                  <c:v>34.698643168186898</c:v>
                </c:pt>
                <c:pt idx="508">
                  <c:v>36.90367569320901</c:v>
                </c:pt>
                <c:pt idx="509">
                  <c:v>34.698643168186898</c:v>
                </c:pt>
                <c:pt idx="510">
                  <c:v>36.90367569320901</c:v>
                </c:pt>
                <c:pt idx="511">
                  <c:v>32.493610643164786</c:v>
                </c:pt>
                <c:pt idx="512">
                  <c:v>29.847571613138246</c:v>
                </c:pt>
                <c:pt idx="513">
                  <c:v>39.549714723235553</c:v>
                </c:pt>
                <c:pt idx="514">
                  <c:v>34.698643168186898</c:v>
                </c:pt>
                <c:pt idx="515">
                  <c:v>19.263415493032092</c:v>
                </c:pt>
                <c:pt idx="516">
                  <c:v>28.083545593120551</c:v>
                </c:pt>
                <c:pt idx="517">
                  <c:v>34.698643168186898</c:v>
                </c:pt>
                <c:pt idx="518">
                  <c:v>34.698643168186898</c:v>
                </c:pt>
                <c:pt idx="519">
                  <c:v>43.077766763270937</c:v>
                </c:pt>
                <c:pt idx="520">
                  <c:v>40.431727733244394</c:v>
                </c:pt>
                <c:pt idx="521">
                  <c:v>36.90367569320901</c:v>
                </c:pt>
                <c:pt idx="522">
                  <c:v>22.791467533067475</c:v>
                </c:pt>
                <c:pt idx="523">
                  <c:v>39.108708218231129</c:v>
                </c:pt>
                <c:pt idx="524">
                  <c:v>42.195753753262089</c:v>
                </c:pt>
                <c:pt idx="525">
                  <c:v>23.673480543076323</c:v>
                </c:pt>
                <c:pt idx="526">
                  <c:v>34.698643168186898</c:v>
                </c:pt>
                <c:pt idx="527">
                  <c:v>34.698643168186898</c:v>
                </c:pt>
                <c:pt idx="528">
                  <c:v>39.108708218231129</c:v>
                </c:pt>
                <c:pt idx="529">
                  <c:v>28.083545593120551</c:v>
                </c:pt>
                <c:pt idx="530">
                  <c:v>36.90367569320901</c:v>
                </c:pt>
                <c:pt idx="531">
                  <c:v>41.313740743253241</c:v>
                </c:pt>
                <c:pt idx="532">
                  <c:v>31.170591128151514</c:v>
                </c:pt>
                <c:pt idx="533">
                  <c:v>36.021662683200162</c:v>
                </c:pt>
                <c:pt idx="534">
                  <c:v>41.313740743253241</c:v>
                </c:pt>
                <c:pt idx="535">
                  <c:v>33.81663015817805</c:v>
                </c:pt>
                <c:pt idx="536">
                  <c:v>39.108708218231129</c:v>
                </c:pt>
                <c:pt idx="537">
                  <c:v>39.108708218231129</c:v>
                </c:pt>
                <c:pt idx="538">
                  <c:v>33.81663015817805</c:v>
                </c:pt>
                <c:pt idx="539">
                  <c:v>41.313740743253241</c:v>
                </c:pt>
                <c:pt idx="540">
                  <c:v>30.729584623147087</c:v>
                </c:pt>
                <c:pt idx="541">
                  <c:v>26.760526078107283</c:v>
                </c:pt>
                <c:pt idx="542">
                  <c:v>43.518773268275361</c:v>
                </c:pt>
                <c:pt idx="543">
                  <c:v>33.81663015817805</c:v>
                </c:pt>
                <c:pt idx="544">
                  <c:v>23.232474038071899</c:v>
                </c:pt>
                <c:pt idx="545">
                  <c:v>32.493610643164786</c:v>
                </c:pt>
                <c:pt idx="546">
                  <c:v>34.257636663182474</c:v>
                </c:pt>
                <c:pt idx="547">
                  <c:v>29.406565108133819</c:v>
                </c:pt>
                <c:pt idx="548">
                  <c:v>39.108708218231129</c:v>
                </c:pt>
                <c:pt idx="549">
                  <c:v>39.549714723235553</c:v>
                </c:pt>
                <c:pt idx="550">
                  <c:v>39.108708218231129</c:v>
                </c:pt>
                <c:pt idx="551">
                  <c:v>40.431727733244394</c:v>
                </c:pt>
                <c:pt idx="552">
                  <c:v>31.611597633155935</c:v>
                </c:pt>
                <c:pt idx="553">
                  <c:v>43.077766763270937</c:v>
                </c:pt>
                <c:pt idx="554">
                  <c:v>29.847571613138246</c:v>
                </c:pt>
                <c:pt idx="555">
                  <c:v>34.698643168186898</c:v>
                </c:pt>
                <c:pt idx="556">
                  <c:v>39.549714723235553</c:v>
                </c:pt>
                <c:pt idx="557">
                  <c:v>32.493610643164786</c:v>
                </c:pt>
                <c:pt idx="558">
                  <c:v>28.965558603129399</c:v>
                </c:pt>
                <c:pt idx="559">
                  <c:v>22.791467533067475</c:v>
                </c:pt>
                <c:pt idx="560">
                  <c:v>36.90367569320901</c:v>
                </c:pt>
                <c:pt idx="561">
                  <c:v>33.375623653173633</c:v>
                </c:pt>
                <c:pt idx="562">
                  <c:v>39.108708218231129</c:v>
                </c:pt>
                <c:pt idx="563">
                  <c:v>26.760526078107283</c:v>
                </c:pt>
                <c:pt idx="564">
                  <c:v>32.493610643164786</c:v>
                </c:pt>
                <c:pt idx="565">
                  <c:v>38.226695208222282</c:v>
                </c:pt>
                <c:pt idx="566">
                  <c:v>39.108708218231129</c:v>
                </c:pt>
                <c:pt idx="567">
                  <c:v>34.698643168186898</c:v>
                </c:pt>
                <c:pt idx="568">
                  <c:v>44.400786278284201</c:v>
                </c:pt>
                <c:pt idx="569">
                  <c:v>34.698643168186898</c:v>
                </c:pt>
                <c:pt idx="570">
                  <c:v>42.195753753262089</c:v>
                </c:pt>
                <c:pt idx="571">
                  <c:v>34.257636663182474</c:v>
                </c:pt>
                <c:pt idx="572">
                  <c:v>34.698643168186898</c:v>
                </c:pt>
                <c:pt idx="573">
                  <c:v>25.437506563094015</c:v>
                </c:pt>
                <c:pt idx="574">
                  <c:v>44.400786278284201</c:v>
                </c:pt>
                <c:pt idx="575">
                  <c:v>31.611597633155935</c:v>
                </c:pt>
                <c:pt idx="576">
                  <c:v>24.996500058089591</c:v>
                </c:pt>
                <c:pt idx="577">
                  <c:v>30.729584623147087</c:v>
                </c:pt>
                <c:pt idx="578">
                  <c:v>21.468448018054207</c:v>
                </c:pt>
                <c:pt idx="579">
                  <c:v>42.195753753262089</c:v>
                </c:pt>
                <c:pt idx="580">
                  <c:v>40.431727733244394</c:v>
                </c:pt>
                <c:pt idx="581">
                  <c:v>37.344682198213434</c:v>
                </c:pt>
                <c:pt idx="582">
                  <c:v>39.549714723235553</c:v>
                </c:pt>
                <c:pt idx="583">
                  <c:v>39.108708218231129</c:v>
                </c:pt>
                <c:pt idx="584">
                  <c:v>34.698643168186898</c:v>
                </c:pt>
                <c:pt idx="585">
                  <c:v>39.108708218231129</c:v>
                </c:pt>
                <c:pt idx="586">
                  <c:v>22.791467533067475</c:v>
                </c:pt>
                <c:pt idx="587">
                  <c:v>36.90367569320901</c:v>
                </c:pt>
                <c:pt idx="588">
                  <c:v>29.847571613138246</c:v>
                </c:pt>
                <c:pt idx="589">
                  <c:v>34.257636663182474</c:v>
                </c:pt>
                <c:pt idx="590">
                  <c:v>34.698643168186898</c:v>
                </c:pt>
                <c:pt idx="591">
                  <c:v>39.108708218231129</c:v>
                </c:pt>
                <c:pt idx="592">
                  <c:v>39.108708218231129</c:v>
                </c:pt>
                <c:pt idx="593">
                  <c:v>41.313740743253241</c:v>
                </c:pt>
                <c:pt idx="594">
                  <c:v>42.195753753262089</c:v>
                </c:pt>
                <c:pt idx="595">
                  <c:v>39.549714723235553</c:v>
                </c:pt>
                <c:pt idx="596">
                  <c:v>41.313740743253241</c:v>
                </c:pt>
                <c:pt idx="597">
                  <c:v>30.729584623147087</c:v>
                </c:pt>
                <c:pt idx="598">
                  <c:v>39.108708218231129</c:v>
                </c:pt>
                <c:pt idx="599">
                  <c:v>33.81663015817805</c:v>
                </c:pt>
                <c:pt idx="600">
                  <c:v>44.400786278284201</c:v>
                </c:pt>
                <c:pt idx="601">
                  <c:v>36.90367569320901</c:v>
                </c:pt>
                <c:pt idx="602">
                  <c:v>36.90367569320901</c:v>
                </c:pt>
                <c:pt idx="603">
                  <c:v>36.90367569320901</c:v>
                </c:pt>
                <c:pt idx="604">
                  <c:v>41.313740743253241</c:v>
                </c:pt>
                <c:pt idx="605">
                  <c:v>41.313740743253241</c:v>
                </c:pt>
                <c:pt idx="606">
                  <c:v>32.493610643164786</c:v>
                </c:pt>
                <c:pt idx="607">
                  <c:v>34.257636663182474</c:v>
                </c:pt>
                <c:pt idx="608">
                  <c:v>28.965558603129399</c:v>
                </c:pt>
                <c:pt idx="609">
                  <c:v>24.996500058089591</c:v>
                </c:pt>
                <c:pt idx="610">
                  <c:v>26.760526078107283</c:v>
                </c:pt>
                <c:pt idx="611">
                  <c:v>24.996500058089591</c:v>
                </c:pt>
                <c:pt idx="612">
                  <c:v>39.549714723235553</c:v>
                </c:pt>
                <c:pt idx="613">
                  <c:v>36.021662683200162</c:v>
                </c:pt>
                <c:pt idx="614">
                  <c:v>26.319519573102859</c:v>
                </c:pt>
                <c:pt idx="615">
                  <c:v>36.90367569320901</c:v>
                </c:pt>
                <c:pt idx="616">
                  <c:v>39.108708218231129</c:v>
                </c:pt>
                <c:pt idx="617">
                  <c:v>39.549714723235553</c:v>
                </c:pt>
                <c:pt idx="618">
                  <c:v>26.760526078107283</c:v>
                </c:pt>
                <c:pt idx="619">
                  <c:v>24.114487048080743</c:v>
                </c:pt>
                <c:pt idx="620">
                  <c:v>34.698643168186898</c:v>
                </c:pt>
                <c:pt idx="621">
                  <c:v>41.313740743253241</c:v>
                </c:pt>
                <c:pt idx="622">
                  <c:v>29.406565108133819</c:v>
                </c:pt>
                <c:pt idx="623">
                  <c:v>26.760526078107283</c:v>
                </c:pt>
                <c:pt idx="624">
                  <c:v>24.996500058089591</c:v>
                </c:pt>
                <c:pt idx="625">
                  <c:v>23.673480543076323</c:v>
                </c:pt>
                <c:pt idx="626">
                  <c:v>32.493610643164786</c:v>
                </c:pt>
                <c:pt idx="627">
                  <c:v>14.85335044298786</c:v>
                </c:pt>
                <c:pt idx="628">
                  <c:v>33.81663015817805</c:v>
                </c:pt>
                <c:pt idx="629">
                  <c:v>33.375623653173633</c:v>
                </c:pt>
                <c:pt idx="630">
                  <c:v>26.760526078107283</c:v>
                </c:pt>
                <c:pt idx="631">
                  <c:v>41.313740743253241</c:v>
                </c:pt>
                <c:pt idx="632">
                  <c:v>31.170591128151514</c:v>
                </c:pt>
                <c:pt idx="633">
                  <c:v>41.313740743253241</c:v>
                </c:pt>
                <c:pt idx="634">
                  <c:v>33.375623653173633</c:v>
                </c:pt>
                <c:pt idx="635">
                  <c:v>24.996500058089591</c:v>
                </c:pt>
                <c:pt idx="636">
                  <c:v>42.195753753262089</c:v>
                </c:pt>
                <c:pt idx="637">
                  <c:v>41.313740743253241</c:v>
                </c:pt>
                <c:pt idx="638">
                  <c:v>34.698643168186898</c:v>
                </c:pt>
                <c:pt idx="639">
                  <c:v>43.077766763270937</c:v>
                </c:pt>
                <c:pt idx="640">
                  <c:v>41.313740743253241</c:v>
                </c:pt>
                <c:pt idx="641">
                  <c:v>20.58643500804536</c:v>
                </c:pt>
                <c:pt idx="642">
                  <c:v>33.375623653173633</c:v>
                </c:pt>
                <c:pt idx="643">
                  <c:v>29.847571613138246</c:v>
                </c:pt>
                <c:pt idx="644">
                  <c:v>41.313740743253241</c:v>
                </c:pt>
                <c:pt idx="645">
                  <c:v>33.375623653173633</c:v>
                </c:pt>
                <c:pt idx="646">
                  <c:v>28.965558603129399</c:v>
                </c:pt>
                <c:pt idx="647">
                  <c:v>26.760526078107283</c:v>
                </c:pt>
                <c:pt idx="648">
                  <c:v>36.90367569320901</c:v>
                </c:pt>
                <c:pt idx="649">
                  <c:v>36.90367569320901</c:v>
                </c:pt>
                <c:pt idx="650">
                  <c:v>34.698643168186898</c:v>
                </c:pt>
                <c:pt idx="651">
                  <c:v>33.81663015817805</c:v>
                </c:pt>
                <c:pt idx="652">
                  <c:v>36.90367569320901</c:v>
                </c:pt>
                <c:pt idx="653">
                  <c:v>33.81663015817805</c:v>
                </c:pt>
                <c:pt idx="654">
                  <c:v>39.549714723235553</c:v>
                </c:pt>
                <c:pt idx="655">
                  <c:v>34.698643168186898</c:v>
                </c:pt>
                <c:pt idx="656">
                  <c:v>34.257636663182474</c:v>
                </c:pt>
                <c:pt idx="657">
                  <c:v>29.847571613138246</c:v>
                </c:pt>
                <c:pt idx="658">
                  <c:v>37.344682198213434</c:v>
                </c:pt>
                <c:pt idx="659">
                  <c:v>39.549714723235553</c:v>
                </c:pt>
                <c:pt idx="660">
                  <c:v>36.90367569320901</c:v>
                </c:pt>
                <c:pt idx="661">
                  <c:v>22.350461028063052</c:v>
                </c:pt>
                <c:pt idx="662">
                  <c:v>24.996500058089591</c:v>
                </c:pt>
                <c:pt idx="663">
                  <c:v>39.108708218231129</c:v>
                </c:pt>
                <c:pt idx="664">
                  <c:v>33.81663015817805</c:v>
                </c:pt>
                <c:pt idx="665">
                  <c:v>23.673480543076323</c:v>
                </c:pt>
                <c:pt idx="666">
                  <c:v>39.990721228239977</c:v>
                </c:pt>
                <c:pt idx="667">
                  <c:v>41.313740743253241</c:v>
                </c:pt>
                <c:pt idx="668">
                  <c:v>25.437506563094015</c:v>
                </c:pt>
                <c:pt idx="669">
                  <c:v>28.083545593120551</c:v>
                </c:pt>
                <c:pt idx="670">
                  <c:v>23.673480543076323</c:v>
                </c:pt>
                <c:pt idx="671">
                  <c:v>39.108708218231129</c:v>
                </c:pt>
                <c:pt idx="672">
                  <c:v>36.90367569320901</c:v>
                </c:pt>
                <c:pt idx="673">
                  <c:v>39.108708218231129</c:v>
                </c:pt>
                <c:pt idx="674">
                  <c:v>34.698643168186898</c:v>
                </c:pt>
                <c:pt idx="675">
                  <c:v>36.90367569320901</c:v>
                </c:pt>
                <c:pt idx="676">
                  <c:v>33.375623653173633</c:v>
                </c:pt>
                <c:pt idx="677">
                  <c:v>30.729584623147087</c:v>
                </c:pt>
                <c:pt idx="678">
                  <c:v>41.313740743253241</c:v>
                </c:pt>
                <c:pt idx="679">
                  <c:v>29.847571613138246</c:v>
                </c:pt>
                <c:pt idx="680">
                  <c:v>33.375623653173633</c:v>
                </c:pt>
                <c:pt idx="681">
                  <c:v>32.93461714816921</c:v>
                </c:pt>
                <c:pt idx="682">
                  <c:v>34.257636663182474</c:v>
                </c:pt>
                <c:pt idx="683">
                  <c:v>34.257636663182474</c:v>
                </c:pt>
                <c:pt idx="684">
                  <c:v>32.93461714816921</c:v>
                </c:pt>
                <c:pt idx="685">
                  <c:v>36.90367569320901</c:v>
                </c:pt>
                <c:pt idx="686">
                  <c:v>13.089324422970165</c:v>
                </c:pt>
                <c:pt idx="687">
                  <c:v>41.313740743253241</c:v>
                </c:pt>
                <c:pt idx="688">
                  <c:v>26.760526078107283</c:v>
                </c:pt>
                <c:pt idx="689">
                  <c:v>37.344682198213434</c:v>
                </c:pt>
                <c:pt idx="690">
                  <c:v>33.375623653173633</c:v>
                </c:pt>
                <c:pt idx="691">
                  <c:v>34.698643168186898</c:v>
                </c:pt>
                <c:pt idx="692">
                  <c:v>28.083545593120551</c:v>
                </c:pt>
                <c:pt idx="693">
                  <c:v>29.847571613138246</c:v>
                </c:pt>
                <c:pt idx="694">
                  <c:v>39.108708218231129</c:v>
                </c:pt>
                <c:pt idx="695">
                  <c:v>36.90367569320901</c:v>
                </c:pt>
                <c:pt idx="696">
                  <c:v>33.375623653173633</c:v>
                </c:pt>
                <c:pt idx="697">
                  <c:v>34.257636663182474</c:v>
                </c:pt>
                <c:pt idx="698">
                  <c:v>35.139649673191322</c:v>
                </c:pt>
                <c:pt idx="699">
                  <c:v>33.81663015817805</c:v>
                </c:pt>
                <c:pt idx="700">
                  <c:v>26.760526078107283</c:v>
                </c:pt>
                <c:pt idx="701">
                  <c:v>39.108708218231129</c:v>
                </c:pt>
                <c:pt idx="702">
                  <c:v>39.108708218231129</c:v>
                </c:pt>
                <c:pt idx="703">
                  <c:v>38.226695208222282</c:v>
                </c:pt>
                <c:pt idx="704">
                  <c:v>30.729584623147087</c:v>
                </c:pt>
                <c:pt idx="705">
                  <c:v>43.518773268275361</c:v>
                </c:pt>
                <c:pt idx="706">
                  <c:v>38.226695208222282</c:v>
                </c:pt>
                <c:pt idx="707">
                  <c:v>33.375623653173633</c:v>
                </c:pt>
                <c:pt idx="708">
                  <c:v>41.313740743253241</c:v>
                </c:pt>
                <c:pt idx="709">
                  <c:v>29.847571613138246</c:v>
                </c:pt>
                <c:pt idx="710">
                  <c:v>25.878513068098435</c:v>
                </c:pt>
                <c:pt idx="711">
                  <c:v>27.201532583111703</c:v>
                </c:pt>
                <c:pt idx="712">
                  <c:v>41.313740743253241</c:v>
                </c:pt>
                <c:pt idx="713">
                  <c:v>43.077766763270937</c:v>
                </c:pt>
                <c:pt idx="714">
                  <c:v>30.288578118142667</c:v>
                </c:pt>
                <c:pt idx="715">
                  <c:v>41.313740743253241</c:v>
                </c:pt>
                <c:pt idx="716">
                  <c:v>37.344682198213434</c:v>
                </c:pt>
                <c:pt idx="717">
                  <c:v>39.549714723235553</c:v>
                </c:pt>
                <c:pt idx="718">
                  <c:v>41.313740743253241</c:v>
                </c:pt>
                <c:pt idx="719">
                  <c:v>34.698643168186898</c:v>
                </c:pt>
                <c:pt idx="720">
                  <c:v>39.549714723235553</c:v>
                </c:pt>
                <c:pt idx="721">
                  <c:v>28.965558603129399</c:v>
                </c:pt>
                <c:pt idx="722">
                  <c:v>28.083545593120551</c:v>
                </c:pt>
                <c:pt idx="723">
                  <c:v>39.549714723235553</c:v>
                </c:pt>
                <c:pt idx="724">
                  <c:v>23.673480543076323</c:v>
                </c:pt>
                <c:pt idx="725">
                  <c:v>39.549714723235553</c:v>
                </c:pt>
                <c:pt idx="726">
                  <c:v>22.791467533067475</c:v>
                </c:pt>
                <c:pt idx="727">
                  <c:v>33.81663015817805</c:v>
                </c:pt>
                <c:pt idx="728">
                  <c:v>36.90367569320901</c:v>
                </c:pt>
                <c:pt idx="729">
                  <c:v>23.232474038071899</c:v>
                </c:pt>
                <c:pt idx="730">
                  <c:v>36.90367569320901</c:v>
                </c:pt>
                <c:pt idx="731">
                  <c:v>39.549714723235553</c:v>
                </c:pt>
                <c:pt idx="732">
                  <c:v>43.077766763270937</c:v>
                </c:pt>
                <c:pt idx="733">
                  <c:v>28.965558603129399</c:v>
                </c:pt>
                <c:pt idx="734">
                  <c:v>38.226695208222282</c:v>
                </c:pt>
                <c:pt idx="735">
                  <c:v>25.437506563094015</c:v>
                </c:pt>
                <c:pt idx="736">
                  <c:v>34.698643168186898</c:v>
                </c:pt>
                <c:pt idx="737">
                  <c:v>39.990721228239977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94880"/>
        <c:axId val="788525704"/>
      </c:scatterChart>
      <c:valAx>
        <c:axId val="79309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25704"/>
        <c:crosses val="autoZero"/>
        <c:crossBetween val="midCat"/>
      </c:valAx>
      <c:valAx>
        <c:axId val="788525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09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5</xdr:row>
      <xdr:rowOff>166687</xdr:rowOff>
    </xdr:from>
    <xdr:to>
      <xdr:col>18</xdr:col>
      <xdr:colOff>238125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5</xdr:row>
      <xdr:rowOff>166688</xdr:rowOff>
    </xdr:from>
    <xdr:to>
      <xdr:col>18</xdr:col>
      <xdr:colOff>238125</xdr:colOff>
      <xdr:row>16</xdr:row>
      <xdr:rowOff>176213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5</xdr:row>
      <xdr:rowOff>166688</xdr:rowOff>
    </xdr:from>
    <xdr:to>
      <xdr:col>18</xdr:col>
      <xdr:colOff>238125</xdr:colOff>
      <xdr:row>16</xdr:row>
      <xdr:rowOff>176213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workbookViewId="0">
      <selection sqref="A1:A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</row>
    <row r="3" spans="1:10" x14ac:dyDescent="0.25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</row>
    <row r="9" spans="1:10" x14ac:dyDescent="0.25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</row>
    <row r="10" spans="1:10" x14ac:dyDescent="0.25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0" x14ac:dyDescent="0.25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0" x14ac:dyDescent="0.25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0" x14ac:dyDescent="0.25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0" x14ac:dyDescent="0.25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0" x14ac:dyDescent="0.25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 x14ac:dyDescent="0.25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 x14ac:dyDescent="0.25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 x14ac:dyDescent="0.25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 x14ac:dyDescent="0.25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 x14ac:dyDescent="0.25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 x14ac:dyDescent="0.25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 x14ac:dyDescent="0.25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 x14ac:dyDescent="0.25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 x14ac:dyDescent="0.25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 x14ac:dyDescent="0.25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 x14ac:dyDescent="0.25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 x14ac:dyDescent="0.25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 x14ac:dyDescent="0.25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 x14ac:dyDescent="0.25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 x14ac:dyDescent="0.25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 x14ac:dyDescent="0.25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 x14ac:dyDescent="0.25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 x14ac:dyDescent="0.25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 x14ac:dyDescent="0.25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 x14ac:dyDescent="0.25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 x14ac:dyDescent="0.25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 x14ac:dyDescent="0.25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 x14ac:dyDescent="0.25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 x14ac:dyDescent="0.25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 x14ac:dyDescent="0.25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 x14ac:dyDescent="0.25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 x14ac:dyDescent="0.25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 x14ac:dyDescent="0.25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 x14ac:dyDescent="0.25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 x14ac:dyDescent="0.25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 x14ac:dyDescent="0.25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 x14ac:dyDescent="0.25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 x14ac:dyDescent="0.25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 x14ac:dyDescent="0.25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 x14ac:dyDescent="0.25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 x14ac:dyDescent="0.25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 x14ac:dyDescent="0.25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 x14ac:dyDescent="0.25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 x14ac:dyDescent="0.25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 x14ac:dyDescent="0.25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 x14ac:dyDescent="0.25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 x14ac:dyDescent="0.25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 x14ac:dyDescent="0.25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 x14ac:dyDescent="0.25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 x14ac:dyDescent="0.25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 x14ac:dyDescent="0.25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 x14ac:dyDescent="0.25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 x14ac:dyDescent="0.25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 x14ac:dyDescent="0.25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 x14ac:dyDescent="0.25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 x14ac:dyDescent="0.25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 x14ac:dyDescent="0.25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 x14ac:dyDescent="0.25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 x14ac:dyDescent="0.25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 x14ac:dyDescent="0.25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 x14ac:dyDescent="0.25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 x14ac:dyDescent="0.25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 x14ac:dyDescent="0.25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 x14ac:dyDescent="0.25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 x14ac:dyDescent="0.25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 x14ac:dyDescent="0.25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 x14ac:dyDescent="0.25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 x14ac:dyDescent="0.25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 x14ac:dyDescent="0.25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 x14ac:dyDescent="0.25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 x14ac:dyDescent="0.25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 x14ac:dyDescent="0.25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 x14ac:dyDescent="0.25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 x14ac:dyDescent="0.25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 x14ac:dyDescent="0.25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 x14ac:dyDescent="0.25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 x14ac:dyDescent="0.25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 x14ac:dyDescent="0.25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 x14ac:dyDescent="0.25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 x14ac:dyDescent="0.25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 x14ac:dyDescent="0.25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 x14ac:dyDescent="0.25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 x14ac:dyDescent="0.25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 x14ac:dyDescent="0.25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 x14ac:dyDescent="0.25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 x14ac:dyDescent="0.25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 x14ac:dyDescent="0.25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 x14ac:dyDescent="0.25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 x14ac:dyDescent="0.25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 x14ac:dyDescent="0.25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 x14ac:dyDescent="0.25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 x14ac:dyDescent="0.25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 x14ac:dyDescent="0.25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 x14ac:dyDescent="0.25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 x14ac:dyDescent="0.25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 x14ac:dyDescent="0.25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 x14ac:dyDescent="0.25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 x14ac:dyDescent="0.25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 x14ac:dyDescent="0.25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 x14ac:dyDescent="0.25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 x14ac:dyDescent="0.25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 x14ac:dyDescent="0.25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 x14ac:dyDescent="0.25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 x14ac:dyDescent="0.25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 x14ac:dyDescent="0.25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 x14ac:dyDescent="0.25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 x14ac:dyDescent="0.25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 x14ac:dyDescent="0.25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 x14ac:dyDescent="0.25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 x14ac:dyDescent="0.25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 x14ac:dyDescent="0.25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 x14ac:dyDescent="0.25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 x14ac:dyDescent="0.25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 x14ac:dyDescent="0.25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 x14ac:dyDescent="0.25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 x14ac:dyDescent="0.25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 x14ac:dyDescent="0.25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 x14ac:dyDescent="0.25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 x14ac:dyDescent="0.25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 x14ac:dyDescent="0.25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 x14ac:dyDescent="0.25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 x14ac:dyDescent="0.25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 x14ac:dyDescent="0.25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 x14ac:dyDescent="0.25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 x14ac:dyDescent="0.25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 x14ac:dyDescent="0.25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 x14ac:dyDescent="0.25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 x14ac:dyDescent="0.25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 x14ac:dyDescent="0.25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 x14ac:dyDescent="0.25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 x14ac:dyDescent="0.25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 x14ac:dyDescent="0.25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 x14ac:dyDescent="0.25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 x14ac:dyDescent="0.25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 x14ac:dyDescent="0.25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 x14ac:dyDescent="0.25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 x14ac:dyDescent="0.25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 x14ac:dyDescent="0.25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 x14ac:dyDescent="0.25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 x14ac:dyDescent="0.25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 x14ac:dyDescent="0.25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 x14ac:dyDescent="0.25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 x14ac:dyDescent="0.25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 x14ac:dyDescent="0.25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 x14ac:dyDescent="0.25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 x14ac:dyDescent="0.25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 x14ac:dyDescent="0.25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 x14ac:dyDescent="0.25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 x14ac:dyDescent="0.25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 x14ac:dyDescent="0.25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 x14ac:dyDescent="0.25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 x14ac:dyDescent="0.25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 x14ac:dyDescent="0.25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 x14ac:dyDescent="0.25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 x14ac:dyDescent="0.25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 x14ac:dyDescent="0.25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 x14ac:dyDescent="0.25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 x14ac:dyDescent="0.25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 x14ac:dyDescent="0.25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 x14ac:dyDescent="0.25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 x14ac:dyDescent="0.25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 x14ac:dyDescent="0.25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 x14ac:dyDescent="0.25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 x14ac:dyDescent="0.25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 x14ac:dyDescent="0.25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 x14ac:dyDescent="0.25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 x14ac:dyDescent="0.25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 x14ac:dyDescent="0.25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 x14ac:dyDescent="0.25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 x14ac:dyDescent="0.25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 x14ac:dyDescent="0.25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 x14ac:dyDescent="0.25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 x14ac:dyDescent="0.25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 x14ac:dyDescent="0.25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 x14ac:dyDescent="0.25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 x14ac:dyDescent="0.25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 x14ac:dyDescent="0.25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 x14ac:dyDescent="0.25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 x14ac:dyDescent="0.25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 x14ac:dyDescent="0.25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 x14ac:dyDescent="0.25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 x14ac:dyDescent="0.25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 x14ac:dyDescent="0.25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 x14ac:dyDescent="0.25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 x14ac:dyDescent="0.25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 x14ac:dyDescent="0.25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 x14ac:dyDescent="0.25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 x14ac:dyDescent="0.25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 x14ac:dyDescent="0.25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 x14ac:dyDescent="0.25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 x14ac:dyDescent="0.25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 x14ac:dyDescent="0.25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 x14ac:dyDescent="0.25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 x14ac:dyDescent="0.25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 x14ac:dyDescent="0.25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 x14ac:dyDescent="0.25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5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 x14ac:dyDescent="0.25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 x14ac:dyDescent="0.25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 x14ac:dyDescent="0.25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 x14ac:dyDescent="0.25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 x14ac:dyDescent="0.25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 x14ac:dyDescent="0.25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 x14ac:dyDescent="0.25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 x14ac:dyDescent="0.25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 x14ac:dyDescent="0.25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 x14ac:dyDescent="0.25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 x14ac:dyDescent="0.25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 x14ac:dyDescent="0.25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 x14ac:dyDescent="0.25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 x14ac:dyDescent="0.25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 x14ac:dyDescent="0.25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 x14ac:dyDescent="0.25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 x14ac:dyDescent="0.25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 x14ac:dyDescent="0.25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 x14ac:dyDescent="0.25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 x14ac:dyDescent="0.25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 x14ac:dyDescent="0.25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 x14ac:dyDescent="0.25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 x14ac:dyDescent="0.25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 x14ac:dyDescent="0.25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 x14ac:dyDescent="0.25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 x14ac:dyDescent="0.25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 x14ac:dyDescent="0.25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 x14ac:dyDescent="0.25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 x14ac:dyDescent="0.25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 x14ac:dyDescent="0.25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 x14ac:dyDescent="0.25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 x14ac:dyDescent="0.25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 x14ac:dyDescent="0.25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 x14ac:dyDescent="0.25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 x14ac:dyDescent="0.25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 x14ac:dyDescent="0.25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 x14ac:dyDescent="0.25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 x14ac:dyDescent="0.25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 x14ac:dyDescent="0.25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 x14ac:dyDescent="0.25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 x14ac:dyDescent="0.25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 x14ac:dyDescent="0.25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 x14ac:dyDescent="0.25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 x14ac:dyDescent="0.25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 x14ac:dyDescent="0.25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 x14ac:dyDescent="0.25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 x14ac:dyDescent="0.25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 x14ac:dyDescent="0.25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 x14ac:dyDescent="0.25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 x14ac:dyDescent="0.25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 x14ac:dyDescent="0.25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 x14ac:dyDescent="0.25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 x14ac:dyDescent="0.25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 x14ac:dyDescent="0.25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 x14ac:dyDescent="0.25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 x14ac:dyDescent="0.25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 x14ac:dyDescent="0.25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 x14ac:dyDescent="0.25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 x14ac:dyDescent="0.25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 x14ac:dyDescent="0.25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 x14ac:dyDescent="0.25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 x14ac:dyDescent="0.25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 x14ac:dyDescent="0.25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 x14ac:dyDescent="0.25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 x14ac:dyDescent="0.25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 x14ac:dyDescent="0.25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 x14ac:dyDescent="0.25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 x14ac:dyDescent="0.25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 x14ac:dyDescent="0.25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 x14ac:dyDescent="0.25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 x14ac:dyDescent="0.25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 x14ac:dyDescent="0.25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 x14ac:dyDescent="0.25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 x14ac:dyDescent="0.25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 x14ac:dyDescent="0.25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 x14ac:dyDescent="0.25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 x14ac:dyDescent="0.25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 x14ac:dyDescent="0.25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 x14ac:dyDescent="0.25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 x14ac:dyDescent="0.25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 x14ac:dyDescent="0.25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 x14ac:dyDescent="0.25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 x14ac:dyDescent="0.25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 x14ac:dyDescent="0.25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 x14ac:dyDescent="0.25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 x14ac:dyDescent="0.25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 x14ac:dyDescent="0.25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 x14ac:dyDescent="0.25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 x14ac:dyDescent="0.25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 x14ac:dyDescent="0.25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 x14ac:dyDescent="0.25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 x14ac:dyDescent="0.25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 x14ac:dyDescent="0.25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 x14ac:dyDescent="0.25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 x14ac:dyDescent="0.25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 x14ac:dyDescent="0.25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 x14ac:dyDescent="0.25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 x14ac:dyDescent="0.25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8"/>
  <sheetViews>
    <sheetView workbookViewId="0">
      <selection activeCell="B2" sqref="B2"/>
    </sheetView>
  </sheetViews>
  <sheetFormatPr defaultRowHeight="15" x14ac:dyDescent="0.25"/>
  <cols>
    <col min="1" max="1" width="8" style="3" bestFit="1" customWidth="1"/>
    <col min="2" max="2" width="8.5703125" style="3" bestFit="1" customWidth="1"/>
  </cols>
  <sheetData>
    <row r="1" spans="1:12" s="7" customFormat="1" ht="30" x14ac:dyDescent="0.25">
      <c r="A1" s="10" t="s">
        <v>20</v>
      </c>
      <c r="B1" s="10" t="s">
        <v>21</v>
      </c>
      <c r="D1" t="s">
        <v>59</v>
      </c>
      <c r="E1"/>
      <c r="F1"/>
      <c r="G1"/>
      <c r="H1"/>
      <c r="I1"/>
      <c r="J1"/>
      <c r="K1"/>
      <c r="L1"/>
    </row>
    <row r="2" spans="1:12" ht="15.75" thickBot="1" x14ac:dyDescent="0.3">
      <c r="A2" s="4">
        <v>27.9711</v>
      </c>
      <c r="B2" s="4">
        <v>4</v>
      </c>
    </row>
    <row r="3" spans="1:12" x14ac:dyDescent="0.25">
      <c r="A3" s="4">
        <v>26.6</v>
      </c>
      <c r="B3" s="4">
        <v>5.3</v>
      </c>
      <c r="D3" s="19" t="s">
        <v>60</v>
      </c>
      <c r="E3" s="19"/>
    </row>
    <row r="4" spans="1:12" x14ac:dyDescent="0.25">
      <c r="A4" s="4">
        <v>27.805499999999999</v>
      </c>
      <c r="B4" s="4">
        <v>4.3</v>
      </c>
      <c r="D4" s="16" t="s">
        <v>61</v>
      </c>
      <c r="E4" s="16">
        <v>0.79439060643411308</v>
      </c>
      <c r="G4" t="s">
        <v>25</v>
      </c>
      <c r="H4">
        <f>100*SUM(G25:G762)/E8</f>
        <v>10.321511911895085</v>
      </c>
    </row>
    <row r="5" spans="1:12" ht="16.5" customHeight="1" x14ac:dyDescent="0.25">
      <c r="A5" s="4">
        <v>37.076900000000002</v>
      </c>
      <c r="B5" s="4">
        <v>3.8</v>
      </c>
      <c r="D5" s="16" t="s">
        <v>62</v>
      </c>
      <c r="E5" s="16">
        <v>0.63105643559075786</v>
      </c>
      <c r="G5" t="s">
        <v>33</v>
      </c>
      <c r="H5">
        <f>100-H4</f>
        <v>89.678488088104913</v>
      </c>
    </row>
    <row r="6" spans="1:12" x14ac:dyDescent="0.25">
      <c r="A6" s="4">
        <v>57.8</v>
      </c>
      <c r="B6" s="4">
        <v>1</v>
      </c>
      <c r="D6" s="16" t="s">
        <v>63</v>
      </c>
      <c r="E6" s="16">
        <v>0.63055515357389746</v>
      </c>
    </row>
    <row r="7" spans="1:12" x14ac:dyDescent="0.25">
      <c r="A7" s="4">
        <v>35.5</v>
      </c>
      <c r="B7" s="4">
        <v>3.5</v>
      </c>
      <c r="D7" s="16" t="s">
        <v>64</v>
      </c>
      <c r="E7" s="16">
        <v>4.5786697842681567</v>
      </c>
    </row>
    <row r="8" spans="1:12" ht="15.75" thickBot="1" x14ac:dyDescent="0.3">
      <c r="A8" s="4">
        <v>31.8</v>
      </c>
      <c r="B8" s="4">
        <v>2.5</v>
      </c>
      <c r="D8" s="17" t="s">
        <v>65</v>
      </c>
      <c r="E8" s="17">
        <v>738</v>
      </c>
    </row>
    <row r="9" spans="1:12" x14ac:dyDescent="0.25">
      <c r="A9" s="4">
        <v>29.7559</v>
      </c>
      <c r="B9" s="4">
        <v>5</v>
      </c>
    </row>
    <row r="10" spans="1:12" ht="15.75" thickBot="1" x14ac:dyDescent="0.3">
      <c r="A10" s="4">
        <v>30.299900000000001</v>
      </c>
      <c r="B10" s="4">
        <v>6</v>
      </c>
      <c r="D10" t="s">
        <v>66</v>
      </c>
    </row>
    <row r="11" spans="1:12" x14ac:dyDescent="0.25">
      <c r="A11" s="4">
        <v>36.030700000000003</v>
      </c>
      <c r="B11" s="4">
        <v>2.5</v>
      </c>
      <c r="D11" s="18"/>
      <c r="E11" s="18" t="s">
        <v>71</v>
      </c>
      <c r="F11" s="18" t="s">
        <v>72</v>
      </c>
      <c r="G11" s="18" t="s">
        <v>73</v>
      </c>
      <c r="H11" s="18" t="s">
        <v>74</v>
      </c>
      <c r="I11" s="18" t="s">
        <v>75</v>
      </c>
    </row>
    <row r="12" spans="1:12" x14ac:dyDescent="0.25">
      <c r="A12" s="4">
        <v>32.299999999999997</v>
      </c>
      <c r="B12" s="4">
        <v>5.5</v>
      </c>
      <c r="D12" s="16" t="s">
        <v>67</v>
      </c>
      <c r="E12" s="16">
        <v>1</v>
      </c>
      <c r="F12" s="16">
        <v>26391.53930485421</v>
      </c>
      <c r="G12" s="16">
        <v>26391.53930485421</v>
      </c>
      <c r="H12" s="16">
        <v>1258.8850474692354</v>
      </c>
      <c r="I12" s="16">
        <v>1.6189513460626446E-161</v>
      </c>
    </row>
    <row r="13" spans="1:12" x14ac:dyDescent="0.25">
      <c r="A13" s="4">
        <v>46.8</v>
      </c>
      <c r="B13" s="4">
        <v>2.2000000000000002</v>
      </c>
      <c r="D13" s="16" t="s">
        <v>68</v>
      </c>
      <c r="E13" s="16">
        <v>736</v>
      </c>
      <c r="F13" s="16">
        <v>15429.663707120475</v>
      </c>
      <c r="G13" s="16">
        <v>20.964216993370211</v>
      </c>
      <c r="H13" s="16"/>
      <c r="I13" s="16"/>
    </row>
    <row r="14" spans="1:12" ht="15.75" thickBot="1" x14ac:dyDescent="0.3">
      <c r="A14" s="4">
        <v>29.6</v>
      </c>
      <c r="B14" s="4">
        <v>3</v>
      </c>
      <c r="D14" s="17" t="s">
        <v>69</v>
      </c>
      <c r="E14" s="17">
        <v>737</v>
      </c>
      <c r="F14" s="17">
        <v>41821.203011974685</v>
      </c>
      <c r="G14" s="17"/>
      <c r="H14" s="17"/>
      <c r="I14" s="17"/>
    </row>
    <row r="15" spans="1:12" ht="15.75" thickBot="1" x14ac:dyDescent="0.3">
      <c r="A15" s="4">
        <v>39.726700000000001</v>
      </c>
      <c r="B15" s="4">
        <v>2.5</v>
      </c>
    </row>
    <row r="16" spans="1:12" x14ac:dyDescent="0.25">
      <c r="A16" s="4">
        <v>39.347999999999999</v>
      </c>
      <c r="B16" s="4">
        <v>2.4</v>
      </c>
      <c r="D16" s="18"/>
      <c r="E16" s="18" t="s">
        <v>76</v>
      </c>
      <c r="F16" s="18" t="s">
        <v>64</v>
      </c>
      <c r="G16" s="18" t="s">
        <v>77</v>
      </c>
      <c r="H16" s="18" t="s">
        <v>78</v>
      </c>
      <c r="I16" s="18" t="s">
        <v>79</v>
      </c>
      <c r="J16" s="18" t="s">
        <v>80</v>
      </c>
      <c r="K16" s="18" t="s">
        <v>81</v>
      </c>
      <c r="L16" s="18" t="s">
        <v>82</v>
      </c>
    </row>
    <row r="17" spans="1:12" x14ac:dyDescent="0.25">
      <c r="A17" s="4">
        <v>26.9</v>
      </c>
      <c r="B17" s="4">
        <v>3.8</v>
      </c>
      <c r="D17" s="16" t="s">
        <v>70</v>
      </c>
      <c r="E17" s="16">
        <v>50.133870843341704</v>
      </c>
      <c r="F17" s="16">
        <v>0.47320474507579574</v>
      </c>
      <c r="G17" s="16">
        <v>105.94541023740473</v>
      </c>
      <c r="H17" s="16">
        <v>0</v>
      </c>
      <c r="I17" s="16">
        <v>49.204878886035544</v>
      </c>
      <c r="J17" s="16">
        <v>51.062862800647864</v>
      </c>
      <c r="K17" s="16">
        <v>49.204878886035544</v>
      </c>
      <c r="L17" s="16">
        <v>51.062862800647864</v>
      </c>
    </row>
    <row r="18" spans="1:12" ht="15.75" thickBot="1" x14ac:dyDescent="0.3">
      <c r="A18" s="4">
        <v>47.5</v>
      </c>
      <c r="B18" s="4">
        <v>1.8</v>
      </c>
      <c r="D18" s="17" t="s">
        <v>83</v>
      </c>
      <c r="E18" s="17">
        <v>-4.4100650500442304</v>
      </c>
      <c r="F18" s="17">
        <v>0.12429451324192062</v>
      </c>
      <c r="G18" s="17">
        <v>-35.48077010817606</v>
      </c>
      <c r="H18" s="17">
        <v>1.6189513460613552E-161</v>
      </c>
      <c r="I18" s="17">
        <v>-4.6540790933111325</v>
      </c>
      <c r="J18" s="17">
        <v>-4.1660510067773284</v>
      </c>
      <c r="K18" s="17">
        <v>-4.6540790933111325</v>
      </c>
      <c r="L18" s="17">
        <v>-4.1660510067773284</v>
      </c>
    </row>
    <row r="19" spans="1:12" x14ac:dyDescent="0.25">
      <c r="A19" s="4">
        <v>37.9</v>
      </c>
      <c r="B19" s="4">
        <v>2.5</v>
      </c>
    </row>
    <row r="20" spans="1:12" x14ac:dyDescent="0.25">
      <c r="A20" s="4">
        <v>37.1</v>
      </c>
      <c r="B20" s="4">
        <v>2</v>
      </c>
    </row>
    <row r="21" spans="1:12" x14ac:dyDescent="0.25">
      <c r="A21" s="4">
        <v>38.719299999999997</v>
      </c>
      <c r="B21" s="4">
        <v>3.5</v>
      </c>
    </row>
    <row r="22" spans="1:12" x14ac:dyDescent="0.25">
      <c r="A22" s="4">
        <v>31.9</v>
      </c>
      <c r="B22" s="4">
        <v>5.7</v>
      </c>
      <c r="D22" t="s">
        <v>84</v>
      </c>
    </row>
    <row r="23" spans="1:12" ht="15.75" thickBot="1" x14ac:dyDescent="0.3">
      <c r="A23" s="4">
        <v>45.3</v>
      </c>
      <c r="B23" s="4">
        <v>2.4</v>
      </c>
    </row>
    <row r="24" spans="1:12" x14ac:dyDescent="0.25">
      <c r="A24" s="4">
        <v>41.315600000000003</v>
      </c>
      <c r="B24" s="4">
        <v>2</v>
      </c>
      <c r="D24" s="18" t="s">
        <v>85</v>
      </c>
      <c r="E24" s="18" t="s">
        <v>86</v>
      </c>
      <c r="F24" s="18" t="s">
        <v>87</v>
      </c>
    </row>
    <row r="25" spans="1:12" x14ac:dyDescent="0.25">
      <c r="A25" s="4">
        <v>44.8</v>
      </c>
      <c r="B25" s="4">
        <v>2.4</v>
      </c>
      <c r="D25" s="16">
        <v>1</v>
      </c>
      <c r="E25" s="16">
        <v>32.493610643164786</v>
      </c>
      <c r="F25" s="16">
        <v>-4.5225106431647859</v>
      </c>
      <c r="G25">
        <f>ABS(A2-E25)/A2</f>
        <v>0.16168511939697708</v>
      </c>
    </row>
    <row r="26" spans="1:12" x14ac:dyDescent="0.25">
      <c r="A26" s="4">
        <v>38</v>
      </c>
      <c r="B26" s="4">
        <v>2</v>
      </c>
      <c r="D26" s="16">
        <v>2</v>
      </c>
      <c r="E26" s="16">
        <v>26.760526078107283</v>
      </c>
      <c r="F26" s="16">
        <v>-0.16052607810728148</v>
      </c>
      <c r="G26">
        <f t="shared" ref="G26:G89" si="0">ABS(A3-E26)/A3</f>
        <v>6.034814966439153E-3</v>
      </c>
    </row>
    <row r="27" spans="1:12" x14ac:dyDescent="0.25">
      <c r="A27" s="4">
        <v>32.910299999999999</v>
      </c>
      <c r="B27" s="4">
        <v>2.5</v>
      </c>
      <c r="D27" s="16">
        <v>3</v>
      </c>
      <c r="E27" s="16">
        <v>31.170591128151514</v>
      </c>
      <c r="F27" s="16">
        <v>-3.3650911281515157</v>
      </c>
      <c r="G27">
        <f t="shared" si="0"/>
        <v>0.12102250015829659</v>
      </c>
    </row>
    <row r="28" spans="1:12" x14ac:dyDescent="0.25">
      <c r="A28" s="4">
        <v>37.070999999999998</v>
      </c>
      <c r="B28" s="4">
        <v>2.5</v>
      </c>
      <c r="D28" s="16">
        <v>4</v>
      </c>
      <c r="E28" s="16">
        <v>33.375623653173633</v>
      </c>
      <c r="F28" s="16">
        <v>3.7012763468263685</v>
      </c>
      <c r="G28">
        <f t="shared" si="0"/>
        <v>9.9827017545327912E-2</v>
      </c>
    </row>
    <row r="29" spans="1:12" x14ac:dyDescent="0.25">
      <c r="A29" s="4">
        <v>34.5</v>
      </c>
      <c r="B29" s="4">
        <v>3.5</v>
      </c>
      <c r="D29" s="16">
        <v>5</v>
      </c>
      <c r="E29" s="16">
        <v>45.723805793297473</v>
      </c>
      <c r="F29" s="16">
        <v>12.076194206702525</v>
      </c>
      <c r="G29">
        <f t="shared" si="0"/>
        <v>0.20893069561769076</v>
      </c>
    </row>
    <row r="30" spans="1:12" x14ac:dyDescent="0.25">
      <c r="A30" s="4">
        <v>37.071100000000001</v>
      </c>
      <c r="B30" s="4">
        <v>2.4</v>
      </c>
      <c r="D30" s="16">
        <v>6</v>
      </c>
      <c r="E30" s="16">
        <v>34.698643168186898</v>
      </c>
      <c r="F30" s="16">
        <v>0.80135683181310213</v>
      </c>
      <c r="G30">
        <f t="shared" si="0"/>
        <v>2.2573431882059215E-2</v>
      </c>
    </row>
    <row r="31" spans="1:12" x14ac:dyDescent="0.25">
      <c r="A31" s="4">
        <v>30.537500000000001</v>
      </c>
      <c r="B31" s="4">
        <v>4.8</v>
      </c>
      <c r="D31" s="16">
        <v>7</v>
      </c>
      <c r="E31" s="16">
        <v>39.108708218231129</v>
      </c>
      <c r="F31" s="16">
        <v>-7.3087082182311285</v>
      </c>
      <c r="G31">
        <f t="shared" si="0"/>
        <v>0.22983359176827448</v>
      </c>
    </row>
    <row r="32" spans="1:12" x14ac:dyDescent="0.25">
      <c r="A32" s="4">
        <v>44.2</v>
      </c>
      <c r="B32" s="4">
        <v>1.8</v>
      </c>
      <c r="D32" s="16">
        <v>8</v>
      </c>
      <c r="E32" s="16">
        <v>28.083545593120551</v>
      </c>
      <c r="F32" s="16">
        <v>1.6723544068794496</v>
      </c>
      <c r="G32">
        <f t="shared" si="0"/>
        <v>5.6202447476952452E-2</v>
      </c>
    </row>
    <row r="33" spans="1:7" x14ac:dyDescent="0.25">
      <c r="A33" s="4">
        <v>34.799999999999997</v>
      </c>
      <c r="B33" s="4">
        <v>3</v>
      </c>
      <c r="D33" s="16">
        <v>9</v>
      </c>
      <c r="E33" s="16">
        <v>23.673480543076323</v>
      </c>
      <c r="F33" s="16">
        <v>6.6264194569236778</v>
      </c>
      <c r="G33">
        <f t="shared" si="0"/>
        <v>0.21869443321343232</v>
      </c>
    </row>
    <row r="34" spans="1:7" x14ac:dyDescent="0.25">
      <c r="A34" s="4">
        <v>34.1</v>
      </c>
      <c r="B34" s="4">
        <v>2</v>
      </c>
      <c r="D34" s="16">
        <v>10</v>
      </c>
      <c r="E34" s="16">
        <v>39.108708218231129</v>
      </c>
      <c r="F34" s="16">
        <v>-3.0780082182311261</v>
      </c>
      <c r="G34">
        <f t="shared" si="0"/>
        <v>8.5427377714868871E-2</v>
      </c>
    </row>
    <row r="35" spans="1:7" x14ac:dyDescent="0.25">
      <c r="A35" s="4">
        <v>35</v>
      </c>
      <c r="B35" s="4">
        <v>2</v>
      </c>
      <c r="D35" s="16">
        <v>11</v>
      </c>
      <c r="E35" s="16">
        <v>25.878513068098435</v>
      </c>
      <c r="F35" s="16">
        <v>6.4214869319015619</v>
      </c>
      <c r="G35">
        <f t="shared" si="0"/>
        <v>0.19880764495051276</v>
      </c>
    </row>
    <row r="36" spans="1:7" x14ac:dyDescent="0.25">
      <c r="A36" s="4">
        <v>35.708100000000002</v>
      </c>
      <c r="B36" s="4">
        <v>3</v>
      </c>
      <c r="D36" s="16">
        <v>12</v>
      </c>
      <c r="E36" s="16">
        <v>40.431727733244394</v>
      </c>
      <c r="F36" s="16">
        <v>6.3682722667556035</v>
      </c>
      <c r="G36">
        <f t="shared" si="0"/>
        <v>0.1360741937340941</v>
      </c>
    </row>
    <row r="37" spans="1:7" x14ac:dyDescent="0.25">
      <c r="A37" s="4">
        <v>40.234499999999997</v>
      </c>
      <c r="B37" s="4">
        <v>2</v>
      </c>
      <c r="D37" s="16">
        <v>13</v>
      </c>
      <c r="E37" s="16">
        <v>36.90367569320901</v>
      </c>
      <c r="F37" s="16">
        <v>-7.3036756932090086</v>
      </c>
      <c r="G37">
        <f t="shared" si="0"/>
        <v>0.24674580044625027</v>
      </c>
    </row>
    <row r="38" spans="1:7" x14ac:dyDescent="0.25">
      <c r="A38" s="4">
        <v>42.2</v>
      </c>
      <c r="B38" s="4">
        <v>2.4</v>
      </c>
      <c r="D38" s="16">
        <v>14</v>
      </c>
      <c r="E38" s="16">
        <v>39.108708218231129</v>
      </c>
      <c r="F38" s="16">
        <v>0.61799178176887182</v>
      </c>
      <c r="G38">
        <f t="shared" si="0"/>
        <v>1.5556081470871525E-2</v>
      </c>
    </row>
    <row r="39" spans="1:7" x14ac:dyDescent="0.25">
      <c r="A39" s="4">
        <v>34.285299999999999</v>
      </c>
      <c r="B39" s="4">
        <v>3</v>
      </c>
      <c r="D39" s="16">
        <v>15</v>
      </c>
      <c r="E39" s="16">
        <v>39.549714723235553</v>
      </c>
      <c r="F39" s="16">
        <v>-0.20171472323555406</v>
      </c>
      <c r="G39">
        <f t="shared" si="0"/>
        <v>5.1264288714942072E-3</v>
      </c>
    </row>
    <row r="40" spans="1:7" x14ac:dyDescent="0.25">
      <c r="A40" s="4">
        <v>23.299900000000001</v>
      </c>
      <c r="B40" s="4">
        <v>5.3</v>
      </c>
      <c r="D40" s="16">
        <v>16</v>
      </c>
      <c r="E40" s="16">
        <v>33.375623653173633</v>
      </c>
      <c r="F40" s="16">
        <v>-6.4756236531736349</v>
      </c>
      <c r="G40">
        <f t="shared" si="0"/>
        <v>0.24072950383545114</v>
      </c>
    </row>
    <row r="41" spans="1:7" x14ac:dyDescent="0.25">
      <c r="A41" s="4">
        <v>44.6</v>
      </c>
      <c r="B41" s="4">
        <v>2.4</v>
      </c>
      <c r="D41" s="16">
        <v>17</v>
      </c>
      <c r="E41" s="16">
        <v>42.195753753262089</v>
      </c>
      <c r="F41" s="16">
        <v>5.304246246737911</v>
      </c>
      <c r="G41">
        <f t="shared" si="0"/>
        <v>0.1116683420365876</v>
      </c>
    </row>
    <row r="42" spans="1:7" x14ac:dyDescent="0.25">
      <c r="A42" s="4">
        <v>36.799999999999997</v>
      </c>
      <c r="B42" s="4">
        <v>3.5</v>
      </c>
      <c r="D42" s="16">
        <v>18</v>
      </c>
      <c r="E42" s="16">
        <v>39.108708218231129</v>
      </c>
      <c r="F42" s="16">
        <v>-1.2087082182311306</v>
      </c>
      <c r="G42">
        <f t="shared" si="0"/>
        <v>3.1892037420346457E-2</v>
      </c>
    </row>
    <row r="43" spans="1:7" x14ac:dyDescent="0.25">
      <c r="A43" s="4">
        <v>40.299999999999997</v>
      </c>
      <c r="B43" s="4">
        <v>2</v>
      </c>
      <c r="D43" s="16">
        <v>19</v>
      </c>
      <c r="E43" s="16">
        <v>41.313740743253241</v>
      </c>
      <c r="F43" s="16">
        <v>-4.2137407432532399</v>
      </c>
      <c r="G43">
        <f t="shared" si="0"/>
        <v>0.11357791760790403</v>
      </c>
    </row>
    <row r="44" spans="1:7" x14ac:dyDescent="0.25">
      <c r="A44" s="4">
        <v>24.8202</v>
      </c>
      <c r="B44" s="4">
        <v>6.3</v>
      </c>
      <c r="D44" s="16">
        <v>20</v>
      </c>
      <c r="E44" s="16">
        <v>34.698643168186898</v>
      </c>
      <c r="F44" s="16">
        <v>4.0206568318130991</v>
      </c>
      <c r="G44">
        <f t="shared" si="0"/>
        <v>0.10384115497473093</v>
      </c>
    </row>
    <row r="45" spans="1:7" x14ac:dyDescent="0.25">
      <c r="A45" s="4">
        <v>27.251100000000001</v>
      </c>
      <c r="B45" s="4">
        <v>5</v>
      </c>
      <c r="D45" s="16">
        <v>21</v>
      </c>
      <c r="E45" s="16">
        <v>24.996500058089591</v>
      </c>
      <c r="F45" s="16">
        <v>6.9034999419104075</v>
      </c>
      <c r="G45">
        <f t="shared" si="0"/>
        <v>0.21641065648621968</v>
      </c>
    </row>
    <row r="46" spans="1:7" x14ac:dyDescent="0.25">
      <c r="A46" s="4">
        <v>25.7761</v>
      </c>
      <c r="B46" s="4">
        <v>4.8</v>
      </c>
      <c r="D46" s="16">
        <v>22</v>
      </c>
      <c r="E46" s="16">
        <v>39.549714723235553</v>
      </c>
      <c r="F46" s="16">
        <v>5.7502852767644441</v>
      </c>
      <c r="G46">
        <f t="shared" si="0"/>
        <v>0.12693786482923719</v>
      </c>
    </row>
    <row r="47" spans="1:7" x14ac:dyDescent="0.25">
      <c r="A47" s="4">
        <v>47.4</v>
      </c>
      <c r="B47" s="4">
        <v>1.5</v>
      </c>
      <c r="D47" s="16">
        <v>23</v>
      </c>
      <c r="E47" s="16">
        <v>41.313740743253241</v>
      </c>
      <c r="F47" s="16">
        <v>1.8592567467621279E-3</v>
      </c>
      <c r="G47">
        <f t="shared" si="0"/>
        <v>4.5001325086943616E-5</v>
      </c>
    </row>
    <row r="48" spans="1:7" x14ac:dyDescent="0.25">
      <c r="A48" s="4">
        <v>47.512900000000002</v>
      </c>
      <c r="B48" s="4">
        <v>2</v>
      </c>
      <c r="D48" s="16">
        <v>24</v>
      </c>
      <c r="E48" s="16">
        <v>39.549714723235553</v>
      </c>
      <c r="F48" s="16">
        <v>5.2502852767644441</v>
      </c>
      <c r="G48">
        <f t="shared" si="0"/>
        <v>0.11719386778492064</v>
      </c>
    </row>
    <row r="49" spans="1:7" x14ac:dyDescent="0.25">
      <c r="A49" s="4">
        <v>28.4</v>
      </c>
      <c r="B49" s="4">
        <v>6.2</v>
      </c>
      <c r="D49" s="16">
        <v>25</v>
      </c>
      <c r="E49" s="16">
        <v>41.313740743253241</v>
      </c>
      <c r="F49" s="16">
        <v>-3.3137407432532413</v>
      </c>
      <c r="G49">
        <f t="shared" si="0"/>
        <v>8.7203703769822144E-2</v>
      </c>
    </row>
    <row r="50" spans="1:7" x14ac:dyDescent="0.25">
      <c r="A50" s="4">
        <v>34.9</v>
      </c>
      <c r="B50" s="4">
        <v>3</v>
      </c>
      <c r="D50" s="16">
        <v>26</v>
      </c>
      <c r="E50" s="16">
        <v>39.108708218231129</v>
      </c>
      <c r="F50" s="16">
        <v>-6.1984082182311298</v>
      </c>
      <c r="G50">
        <f t="shared" si="0"/>
        <v>0.1883425012300444</v>
      </c>
    </row>
    <row r="51" spans="1:7" x14ac:dyDescent="0.25">
      <c r="A51" s="4">
        <v>37.057400000000001</v>
      </c>
      <c r="B51" s="4">
        <v>2.5</v>
      </c>
      <c r="D51" s="16">
        <v>27</v>
      </c>
      <c r="E51" s="16">
        <v>39.108708218231129</v>
      </c>
      <c r="F51" s="16">
        <v>-2.0377082182311312</v>
      </c>
      <c r="G51">
        <f t="shared" si="0"/>
        <v>5.4967716496213521E-2</v>
      </c>
    </row>
    <row r="52" spans="1:7" x14ac:dyDescent="0.25">
      <c r="A52" s="4">
        <v>40.6</v>
      </c>
      <c r="B52" s="4">
        <v>2.5</v>
      </c>
      <c r="D52" s="16">
        <v>28</v>
      </c>
      <c r="E52" s="16">
        <v>34.698643168186898</v>
      </c>
      <c r="F52" s="16">
        <v>-0.19864316818689787</v>
      </c>
      <c r="G52">
        <f t="shared" si="0"/>
        <v>5.7577729909245754E-3</v>
      </c>
    </row>
    <row r="53" spans="1:7" x14ac:dyDescent="0.25">
      <c r="A53" s="4">
        <v>40.6</v>
      </c>
      <c r="B53" s="4">
        <v>2.5</v>
      </c>
      <c r="D53" s="16">
        <v>29</v>
      </c>
      <c r="E53" s="16">
        <v>39.549714723235553</v>
      </c>
      <c r="F53" s="16">
        <v>-2.4786147232355518</v>
      </c>
      <c r="G53">
        <f t="shared" si="0"/>
        <v>6.6861105368752255E-2</v>
      </c>
    </row>
    <row r="54" spans="1:7" x14ac:dyDescent="0.25">
      <c r="A54" s="4">
        <v>29.743099999999998</v>
      </c>
      <c r="B54" s="4">
        <v>3.2</v>
      </c>
      <c r="D54" s="16">
        <v>30</v>
      </c>
      <c r="E54" s="16">
        <v>28.965558603129399</v>
      </c>
      <c r="F54" s="16">
        <v>1.5719413968706029</v>
      </c>
      <c r="G54">
        <f t="shared" si="0"/>
        <v>5.1475772308492929E-2</v>
      </c>
    </row>
    <row r="55" spans="1:7" x14ac:dyDescent="0.25">
      <c r="A55" s="4">
        <v>28.3</v>
      </c>
      <c r="B55" s="4">
        <v>4</v>
      </c>
      <c r="D55" s="16">
        <v>31</v>
      </c>
      <c r="E55" s="16">
        <v>42.195753753262089</v>
      </c>
      <c r="F55" s="16">
        <v>2.0042462467379139</v>
      </c>
      <c r="G55">
        <f t="shared" si="0"/>
        <v>4.5344937709002574E-2</v>
      </c>
    </row>
    <row r="56" spans="1:7" x14ac:dyDescent="0.25">
      <c r="A56" s="4">
        <v>35.200000000000003</v>
      </c>
      <c r="B56" s="4">
        <v>4</v>
      </c>
      <c r="D56" s="16">
        <v>32</v>
      </c>
      <c r="E56" s="16">
        <v>36.90367569320901</v>
      </c>
      <c r="F56" s="16">
        <v>-2.1036756932090128</v>
      </c>
      <c r="G56">
        <f t="shared" si="0"/>
        <v>6.0450450954281983E-2</v>
      </c>
    </row>
    <row r="57" spans="1:7" x14ac:dyDescent="0.25">
      <c r="A57" s="4">
        <v>38.6</v>
      </c>
      <c r="B57" s="4">
        <v>2.5</v>
      </c>
      <c r="D57" s="16">
        <v>33</v>
      </c>
      <c r="E57" s="16">
        <v>41.313740743253241</v>
      </c>
      <c r="F57" s="16">
        <v>-7.2137407432532399</v>
      </c>
      <c r="G57">
        <f t="shared" si="0"/>
        <v>0.21154664936226508</v>
      </c>
    </row>
    <row r="58" spans="1:7" x14ac:dyDescent="0.25">
      <c r="A58" s="4">
        <v>42.3947</v>
      </c>
      <c r="B58" s="4">
        <v>2.4</v>
      </c>
      <c r="D58" s="16">
        <v>34</v>
      </c>
      <c r="E58" s="16">
        <v>41.313740743253241</v>
      </c>
      <c r="F58" s="16">
        <v>-6.3137407432532413</v>
      </c>
      <c r="G58">
        <f t="shared" si="0"/>
        <v>0.18039259266437832</v>
      </c>
    </row>
    <row r="59" spans="1:7" x14ac:dyDescent="0.25">
      <c r="A59" s="4">
        <v>23.1</v>
      </c>
      <c r="B59" s="4">
        <v>6</v>
      </c>
      <c r="D59" s="16">
        <v>35</v>
      </c>
      <c r="E59" s="16">
        <v>36.90367569320901</v>
      </c>
      <c r="F59" s="16">
        <v>-1.1955756932090083</v>
      </c>
      <c r="G59">
        <f t="shared" si="0"/>
        <v>3.3481918478132644E-2</v>
      </c>
    </row>
    <row r="60" spans="1:7" x14ac:dyDescent="0.25">
      <c r="A60" s="4">
        <v>29.14</v>
      </c>
      <c r="B60" s="4">
        <v>4.5999999999999996</v>
      </c>
      <c r="D60" s="16">
        <v>36</v>
      </c>
      <c r="E60" s="16">
        <v>41.313740743253241</v>
      </c>
      <c r="F60" s="16">
        <v>-1.0792407432532443</v>
      </c>
      <c r="G60">
        <f t="shared" si="0"/>
        <v>2.6823764263337293E-2</v>
      </c>
    </row>
    <row r="61" spans="1:7" x14ac:dyDescent="0.25">
      <c r="A61" s="4">
        <v>39.7256</v>
      </c>
      <c r="B61" s="4">
        <v>2</v>
      </c>
      <c r="D61" s="16">
        <v>37</v>
      </c>
      <c r="E61" s="16">
        <v>39.549714723235553</v>
      </c>
      <c r="F61" s="16">
        <v>2.6502852767644498</v>
      </c>
      <c r="G61">
        <f t="shared" si="0"/>
        <v>6.2802968643707338E-2</v>
      </c>
    </row>
    <row r="62" spans="1:7" x14ac:dyDescent="0.25">
      <c r="A62" s="4">
        <v>40.997799999999998</v>
      </c>
      <c r="B62" s="4">
        <v>3.4</v>
      </c>
      <c r="D62" s="16">
        <v>38</v>
      </c>
      <c r="E62" s="16">
        <v>36.90367569320901</v>
      </c>
      <c r="F62" s="16">
        <v>-2.6183756932090105</v>
      </c>
      <c r="G62">
        <f t="shared" si="0"/>
        <v>7.6370213858680272E-2</v>
      </c>
    </row>
    <row r="63" spans="1:7" x14ac:dyDescent="0.25">
      <c r="A63" s="4">
        <v>21.006</v>
      </c>
      <c r="B63" s="4">
        <v>6.8</v>
      </c>
      <c r="D63" s="16">
        <v>39</v>
      </c>
      <c r="E63" s="16">
        <v>26.760526078107283</v>
      </c>
      <c r="F63" s="16">
        <v>-3.460626078107282</v>
      </c>
      <c r="G63">
        <f t="shared" si="0"/>
        <v>0.14852536183019163</v>
      </c>
    </row>
    <row r="64" spans="1:7" x14ac:dyDescent="0.25">
      <c r="A64" s="4">
        <v>35.241799999999998</v>
      </c>
      <c r="B64" s="4">
        <v>2.4</v>
      </c>
      <c r="D64" s="16">
        <v>40</v>
      </c>
      <c r="E64" s="16">
        <v>39.549714723235553</v>
      </c>
      <c r="F64" s="16">
        <v>5.0502852767644484</v>
      </c>
      <c r="G64">
        <f t="shared" si="0"/>
        <v>0.11323509589157955</v>
      </c>
    </row>
    <row r="65" spans="1:7" x14ac:dyDescent="0.25">
      <c r="A65" s="4">
        <v>24.9815</v>
      </c>
      <c r="B65" s="4">
        <v>5.6</v>
      </c>
      <c r="D65" s="16">
        <v>41</v>
      </c>
      <c r="E65" s="16">
        <v>34.698643168186898</v>
      </c>
      <c r="F65" s="16">
        <v>2.1013568318130993</v>
      </c>
      <c r="G65">
        <f t="shared" si="0"/>
        <v>5.7102087821008139E-2</v>
      </c>
    </row>
    <row r="66" spans="1:7" x14ac:dyDescent="0.25">
      <c r="A66" s="4">
        <v>39.200000000000003</v>
      </c>
      <c r="B66" s="4">
        <v>2.2999999999999998</v>
      </c>
      <c r="D66" s="16">
        <v>42</v>
      </c>
      <c r="E66" s="16">
        <v>41.313740743253241</v>
      </c>
      <c r="F66" s="16">
        <v>-1.0137407432532441</v>
      </c>
      <c r="G66">
        <f t="shared" si="0"/>
        <v>2.515485715268596E-2</v>
      </c>
    </row>
    <row r="67" spans="1:7" x14ac:dyDescent="0.25">
      <c r="A67" s="4">
        <v>34.349299999999999</v>
      </c>
      <c r="B67" s="4">
        <v>6.2</v>
      </c>
      <c r="D67" s="16">
        <v>43</v>
      </c>
      <c r="E67" s="16">
        <v>22.350461028063052</v>
      </c>
      <c r="F67" s="16">
        <v>2.4697389719369482</v>
      </c>
      <c r="G67">
        <f t="shared" si="0"/>
        <v>9.9505200277876418E-2</v>
      </c>
    </row>
    <row r="68" spans="1:7" x14ac:dyDescent="0.25">
      <c r="A68" s="4">
        <v>23.2715</v>
      </c>
      <c r="B68" s="4">
        <v>6</v>
      </c>
      <c r="D68" s="16">
        <v>44</v>
      </c>
      <c r="E68" s="16">
        <v>28.083545593120551</v>
      </c>
      <c r="F68" s="16">
        <v>-0.83244559312054989</v>
      </c>
      <c r="G68">
        <f t="shared" si="0"/>
        <v>3.0547229033710561E-2</v>
      </c>
    </row>
    <row r="69" spans="1:7" x14ac:dyDescent="0.25">
      <c r="A69" s="4">
        <v>38.870199999999997</v>
      </c>
      <c r="B69" s="4">
        <v>2</v>
      </c>
      <c r="D69" s="16">
        <v>45</v>
      </c>
      <c r="E69" s="16">
        <v>28.965558603129399</v>
      </c>
      <c r="F69" s="16">
        <v>-3.189458603129399</v>
      </c>
      <c r="G69">
        <f t="shared" si="0"/>
        <v>0.12373705111050155</v>
      </c>
    </row>
    <row r="70" spans="1:7" x14ac:dyDescent="0.25">
      <c r="A70" s="4">
        <v>34.255000000000003</v>
      </c>
      <c r="B70" s="4">
        <v>3.8</v>
      </c>
      <c r="D70" s="16">
        <v>46</v>
      </c>
      <c r="E70" s="16">
        <v>43.518773268275361</v>
      </c>
      <c r="F70" s="16">
        <v>3.8812267317246381</v>
      </c>
      <c r="G70">
        <f t="shared" si="0"/>
        <v>8.188242050051979E-2</v>
      </c>
    </row>
    <row r="71" spans="1:7" x14ac:dyDescent="0.25">
      <c r="A71" s="4">
        <v>37.491100000000003</v>
      </c>
      <c r="B71" s="4">
        <v>2.4</v>
      </c>
      <c r="D71" s="16">
        <v>47</v>
      </c>
      <c r="E71" s="16">
        <v>41.313740743253241</v>
      </c>
      <c r="F71" s="16">
        <v>6.1991592567467606</v>
      </c>
      <c r="G71">
        <f t="shared" si="0"/>
        <v>0.13047318216203938</v>
      </c>
    </row>
    <row r="72" spans="1:7" x14ac:dyDescent="0.25">
      <c r="A72" s="4">
        <v>51.655500000000004</v>
      </c>
      <c r="B72" s="4">
        <v>1.6</v>
      </c>
      <c r="D72" s="16">
        <v>48</v>
      </c>
      <c r="E72" s="16">
        <v>22.791467533067475</v>
      </c>
      <c r="F72" s="16">
        <v>5.6085324669325232</v>
      </c>
      <c r="G72">
        <f t="shared" si="0"/>
        <v>0.1974835375680466</v>
      </c>
    </row>
    <row r="73" spans="1:7" x14ac:dyDescent="0.25">
      <c r="A73" s="4">
        <v>31.846699999999998</v>
      </c>
      <c r="B73" s="4">
        <v>3.7</v>
      </c>
      <c r="D73" s="16">
        <v>49</v>
      </c>
      <c r="E73" s="16">
        <v>36.90367569320901</v>
      </c>
      <c r="F73" s="16">
        <v>-2.0036756932090114</v>
      </c>
      <c r="G73">
        <f t="shared" si="0"/>
        <v>5.7411910980200903E-2</v>
      </c>
    </row>
    <row r="74" spans="1:7" x14ac:dyDescent="0.25">
      <c r="A74" s="4">
        <v>44.4</v>
      </c>
      <c r="B74" s="4">
        <v>2.4</v>
      </c>
      <c r="D74" s="16">
        <v>50</v>
      </c>
      <c r="E74" s="16">
        <v>39.108708218231129</v>
      </c>
      <c r="F74" s="16">
        <v>-2.051308218231128</v>
      </c>
      <c r="G74">
        <f t="shared" si="0"/>
        <v>5.535488777494179E-2</v>
      </c>
    </row>
    <row r="75" spans="1:7" x14ac:dyDescent="0.25">
      <c r="A75" s="4">
        <v>36.556399999999996</v>
      </c>
      <c r="B75" s="4">
        <v>3.5</v>
      </c>
      <c r="D75" s="16">
        <v>51</v>
      </c>
      <c r="E75" s="16">
        <v>39.108708218231129</v>
      </c>
      <c r="F75" s="16">
        <v>1.4912917817688722</v>
      </c>
      <c r="G75">
        <f t="shared" si="0"/>
        <v>3.6731324674110152E-2</v>
      </c>
    </row>
    <row r="76" spans="1:7" x14ac:dyDescent="0.25">
      <c r="A76" s="4">
        <v>38.299999999999997</v>
      </c>
      <c r="B76" s="4">
        <v>3.5</v>
      </c>
      <c r="D76" s="16">
        <v>52</v>
      </c>
      <c r="E76" s="16">
        <v>39.108708218231129</v>
      </c>
      <c r="F76" s="16">
        <v>1.4912917817688722</v>
      </c>
      <c r="G76">
        <f t="shared" si="0"/>
        <v>3.6731324674110152E-2</v>
      </c>
    </row>
    <row r="77" spans="1:7" x14ac:dyDescent="0.25">
      <c r="A77" s="4">
        <v>38.7896</v>
      </c>
      <c r="B77" s="4">
        <v>3</v>
      </c>
      <c r="D77" s="16">
        <v>53</v>
      </c>
      <c r="E77" s="16">
        <v>36.021662683200162</v>
      </c>
      <c r="F77" s="16">
        <v>-6.278562683200164</v>
      </c>
      <c r="G77">
        <f t="shared" si="0"/>
        <v>0.21109308320922043</v>
      </c>
    </row>
    <row r="78" spans="1:7" x14ac:dyDescent="0.25">
      <c r="A78" s="4">
        <v>37.490200000000002</v>
      </c>
      <c r="B78" s="4">
        <v>2.4</v>
      </c>
      <c r="D78" s="16">
        <v>54</v>
      </c>
      <c r="E78" s="16">
        <v>32.493610643164786</v>
      </c>
      <c r="F78" s="16">
        <v>-4.193610643164785</v>
      </c>
      <c r="G78">
        <f t="shared" si="0"/>
        <v>0.14818412166660017</v>
      </c>
    </row>
    <row r="79" spans="1:7" x14ac:dyDescent="0.25">
      <c r="A79" s="4">
        <v>36.200000000000003</v>
      </c>
      <c r="B79" s="4">
        <v>3.2</v>
      </c>
      <c r="D79" s="16">
        <v>55</v>
      </c>
      <c r="E79" s="16">
        <v>32.493610643164786</v>
      </c>
      <c r="F79" s="16">
        <v>2.7063893568352171</v>
      </c>
      <c r="G79">
        <f t="shared" si="0"/>
        <v>7.6886061273727754E-2</v>
      </c>
    </row>
    <row r="80" spans="1:7" x14ac:dyDescent="0.25">
      <c r="A80" s="4">
        <v>27.9</v>
      </c>
      <c r="B80" s="4">
        <v>5.3</v>
      </c>
      <c r="D80" s="16">
        <v>56</v>
      </c>
      <c r="E80" s="16">
        <v>39.108708218231129</v>
      </c>
      <c r="F80" s="16">
        <v>-0.50870821823112777</v>
      </c>
      <c r="G80">
        <f t="shared" si="0"/>
        <v>1.3178969384226108E-2</v>
      </c>
    </row>
    <row r="81" spans="1:7" x14ac:dyDescent="0.25">
      <c r="A81" s="4">
        <v>25.802600000000002</v>
      </c>
      <c r="B81" s="4">
        <v>6.2</v>
      </c>
      <c r="D81" s="16">
        <v>57</v>
      </c>
      <c r="E81" s="16">
        <v>39.549714723235553</v>
      </c>
      <c r="F81" s="16">
        <v>2.8449852767644472</v>
      </c>
      <c r="G81">
        <f t="shared" si="0"/>
        <v>6.710709774487017E-2</v>
      </c>
    </row>
    <row r="82" spans="1:7" x14ac:dyDescent="0.25">
      <c r="A82" s="4">
        <v>24.2</v>
      </c>
      <c r="B82" s="4">
        <v>6.7</v>
      </c>
      <c r="D82" s="16">
        <v>58</v>
      </c>
      <c r="E82" s="16">
        <v>23.673480543076323</v>
      </c>
      <c r="F82" s="16">
        <v>-0.57348054307632168</v>
      </c>
      <c r="G82">
        <f t="shared" si="0"/>
        <v>2.4825997535771499E-2</v>
      </c>
    </row>
    <row r="83" spans="1:7" x14ac:dyDescent="0.25">
      <c r="A83" s="4">
        <v>27.2408</v>
      </c>
      <c r="B83" s="4">
        <v>5.9</v>
      </c>
      <c r="D83" s="16">
        <v>59</v>
      </c>
      <c r="E83" s="16">
        <v>29.847571613138246</v>
      </c>
      <c r="F83" s="16">
        <v>-0.70757161313824568</v>
      </c>
      <c r="G83">
        <f t="shared" si="0"/>
        <v>2.4281798666377682E-2</v>
      </c>
    </row>
    <row r="84" spans="1:7" x14ac:dyDescent="0.25">
      <c r="A84" s="4">
        <v>32.756799999999998</v>
      </c>
      <c r="B84" s="4">
        <v>4</v>
      </c>
      <c r="D84" s="16">
        <v>60</v>
      </c>
      <c r="E84" s="16">
        <v>41.313740743253241</v>
      </c>
      <c r="F84" s="16">
        <v>-1.5881407432532413</v>
      </c>
      <c r="G84">
        <f t="shared" si="0"/>
        <v>3.9977766056478473E-2</v>
      </c>
    </row>
    <row r="85" spans="1:7" x14ac:dyDescent="0.25">
      <c r="A85" s="4">
        <v>26</v>
      </c>
      <c r="B85" s="4">
        <v>6.2</v>
      </c>
      <c r="D85" s="16">
        <v>61</v>
      </c>
      <c r="E85" s="16">
        <v>35.139649673191322</v>
      </c>
      <c r="F85" s="16">
        <v>5.8581503268086763</v>
      </c>
      <c r="G85">
        <f t="shared" si="0"/>
        <v>0.14288938252317629</v>
      </c>
    </row>
    <row r="86" spans="1:7" x14ac:dyDescent="0.25">
      <c r="A86" s="4">
        <v>40</v>
      </c>
      <c r="B86" s="4">
        <v>3.6</v>
      </c>
      <c r="D86" s="16">
        <v>62</v>
      </c>
      <c r="E86" s="16">
        <v>20.145428503040939</v>
      </c>
      <c r="F86" s="16">
        <v>0.86057149695906077</v>
      </c>
      <c r="G86">
        <f t="shared" si="0"/>
        <v>4.0967889981865215E-2</v>
      </c>
    </row>
    <row r="87" spans="1:7" x14ac:dyDescent="0.25">
      <c r="A87" s="4">
        <v>33.6</v>
      </c>
      <c r="B87" s="4">
        <v>2.4</v>
      </c>
      <c r="D87" s="16">
        <v>63</v>
      </c>
      <c r="E87" s="16">
        <v>39.549714723235553</v>
      </c>
      <c r="F87" s="16">
        <v>-4.3079147232355552</v>
      </c>
      <c r="G87">
        <f t="shared" si="0"/>
        <v>0.12223878244685446</v>
      </c>
    </row>
    <row r="88" spans="1:7" x14ac:dyDescent="0.25">
      <c r="A88" s="4">
        <v>41.2</v>
      </c>
      <c r="B88" s="4">
        <v>3.5</v>
      </c>
      <c r="D88" s="16">
        <v>64</v>
      </c>
      <c r="E88" s="16">
        <v>25.437506563094015</v>
      </c>
      <c r="F88" s="16">
        <v>-0.45600656309401444</v>
      </c>
      <c r="G88">
        <f t="shared" si="0"/>
        <v>1.8253770313792782E-2</v>
      </c>
    </row>
    <row r="89" spans="1:7" x14ac:dyDescent="0.25">
      <c r="A89" s="4">
        <v>35</v>
      </c>
      <c r="B89" s="4">
        <v>3</v>
      </c>
      <c r="D89" s="16">
        <v>65</v>
      </c>
      <c r="E89" s="16">
        <v>39.990721228239977</v>
      </c>
      <c r="F89" s="16">
        <v>-0.79072122823997404</v>
      </c>
      <c r="G89">
        <f t="shared" si="0"/>
        <v>2.0171459904080969E-2</v>
      </c>
    </row>
    <row r="90" spans="1:7" x14ac:dyDescent="0.25">
      <c r="A90" s="4">
        <v>29.5</v>
      </c>
      <c r="B90" s="4">
        <v>3.6</v>
      </c>
      <c r="D90" s="16">
        <v>66</v>
      </c>
      <c r="E90" s="16">
        <v>22.791467533067475</v>
      </c>
      <c r="F90" s="16">
        <v>11.557832466932524</v>
      </c>
      <c r="G90">
        <f t="shared" ref="G90:G153" si="1">ABS(A67-E90)/A67</f>
        <v>0.3364794178318779</v>
      </c>
    </row>
    <row r="91" spans="1:7" x14ac:dyDescent="0.25">
      <c r="A91" s="4">
        <v>24.299900000000001</v>
      </c>
      <c r="B91" s="4">
        <v>5.3</v>
      </c>
      <c r="D91" s="16">
        <v>67</v>
      </c>
      <c r="E91" s="16">
        <v>23.673480543076323</v>
      </c>
      <c r="F91" s="16">
        <v>-0.40198054307632347</v>
      </c>
      <c r="G91">
        <f t="shared" si="1"/>
        <v>1.7273512368189567E-2</v>
      </c>
    </row>
    <row r="92" spans="1:7" x14ac:dyDescent="0.25">
      <c r="A92" s="4">
        <v>35.700000000000003</v>
      </c>
      <c r="B92" s="4">
        <v>2.7</v>
      </c>
      <c r="D92" s="16">
        <v>68</v>
      </c>
      <c r="E92" s="16">
        <v>41.313740743253241</v>
      </c>
      <c r="F92" s="16">
        <v>-2.4435407432532443</v>
      </c>
      <c r="G92">
        <f t="shared" si="1"/>
        <v>6.2864115524315395E-2</v>
      </c>
    </row>
    <row r="93" spans="1:7" x14ac:dyDescent="0.25">
      <c r="A93" s="4">
        <v>41.566099999999999</v>
      </c>
      <c r="B93" s="4">
        <v>2</v>
      </c>
      <c r="D93" s="16">
        <v>69</v>
      </c>
      <c r="E93" s="16">
        <v>33.375623653173633</v>
      </c>
      <c r="F93" s="16">
        <v>0.87937634682636912</v>
      </c>
      <c r="G93">
        <f t="shared" si="1"/>
        <v>2.5671474144690381E-2</v>
      </c>
    </row>
    <row r="94" spans="1:7" x14ac:dyDescent="0.25">
      <c r="A94" s="4">
        <v>33.6</v>
      </c>
      <c r="B94" s="4">
        <v>2.4</v>
      </c>
      <c r="D94" s="16">
        <v>70</v>
      </c>
      <c r="E94" s="16">
        <v>39.549714723235553</v>
      </c>
      <c r="F94" s="16">
        <v>-2.0586147232355501</v>
      </c>
      <c r="G94">
        <f t="shared" si="1"/>
        <v>5.4909424456352302E-2</v>
      </c>
    </row>
    <row r="95" spans="1:7" x14ac:dyDescent="0.25">
      <c r="A95" s="4">
        <v>37.6</v>
      </c>
      <c r="B95" s="4">
        <v>3.5</v>
      </c>
      <c r="D95" s="16">
        <v>71</v>
      </c>
      <c r="E95" s="16">
        <v>43.077766763270937</v>
      </c>
      <c r="F95" s="16">
        <v>8.5777332367290668</v>
      </c>
      <c r="G95">
        <f t="shared" si="1"/>
        <v>0.16605653292929246</v>
      </c>
    </row>
    <row r="96" spans="1:7" x14ac:dyDescent="0.25">
      <c r="A96" s="4">
        <v>30.299900000000001</v>
      </c>
      <c r="B96" s="4">
        <v>6</v>
      </c>
      <c r="D96" s="16">
        <v>72</v>
      </c>
      <c r="E96" s="16">
        <v>33.81663015817805</v>
      </c>
      <c r="F96" s="16">
        <v>-1.9699301581780517</v>
      </c>
      <c r="G96">
        <f t="shared" si="1"/>
        <v>6.1856649454356392E-2</v>
      </c>
    </row>
    <row r="97" spans="1:7" x14ac:dyDescent="0.25">
      <c r="A97" s="4">
        <v>28.4</v>
      </c>
      <c r="B97" s="4">
        <v>4</v>
      </c>
      <c r="D97" s="16">
        <v>73</v>
      </c>
      <c r="E97" s="16">
        <v>39.549714723235553</v>
      </c>
      <c r="F97" s="16">
        <v>4.8502852767644455</v>
      </c>
      <c r="G97">
        <f t="shared" si="1"/>
        <v>0.10924065938658661</v>
      </c>
    </row>
    <row r="98" spans="1:7" x14ac:dyDescent="0.25">
      <c r="A98" s="4">
        <v>27.8</v>
      </c>
      <c r="B98" s="4">
        <v>4</v>
      </c>
      <c r="D98" s="16">
        <v>74</v>
      </c>
      <c r="E98" s="16">
        <v>34.698643168186898</v>
      </c>
      <c r="F98" s="16">
        <v>1.8577568318130986</v>
      </c>
      <c r="G98">
        <f t="shared" si="1"/>
        <v>5.0818921770554505E-2</v>
      </c>
    </row>
    <row r="99" spans="1:7" x14ac:dyDescent="0.25">
      <c r="A99" s="4">
        <v>43.628999999999998</v>
      </c>
      <c r="B99" s="4">
        <v>1.8</v>
      </c>
      <c r="D99" s="16">
        <v>75</v>
      </c>
      <c r="E99" s="16">
        <v>34.698643168186898</v>
      </c>
      <c r="F99" s="16">
        <v>3.6013568318130993</v>
      </c>
      <c r="G99">
        <f t="shared" si="1"/>
        <v>9.4030204485981705E-2</v>
      </c>
    </row>
    <row r="100" spans="1:7" x14ac:dyDescent="0.25">
      <c r="A100" s="4">
        <v>35.708100000000002</v>
      </c>
      <c r="B100" s="4">
        <v>3</v>
      </c>
      <c r="D100" s="16">
        <v>76</v>
      </c>
      <c r="E100" s="16">
        <v>36.90367569320901</v>
      </c>
      <c r="F100" s="16">
        <v>1.8859243067909901</v>
      </c>
      <c r="G100">
        <f t="shared" si="1"/>
        <v>4.8619328551750732E-2</v>
      </c>
    </row>
    <row r="101" spans="1:7" x14ac:dyDescent="0.25">
      <c r="A101" s="4">
        <v>34.251300000000001</v>
      </c>
      <c r="B101" s="4">
        <v>2.4</v>
      </c>
      <c r="D101" s="16">
        <v>77</v>
      </c>
      <c r="E101" s="16">
        <v>39.549714723235553</v>
      </c>
      <c r="F101" s="16">
        <v>-2.0595147232355515</v>
      </c>
      <c r="G101">
        <f t="shared" si="1"/>
        <v>5.4934748900660746E-2</v>
      </c>
    </row>
    <row r="102" spans="1:7" x14ac:dyDescent="0.25">
      <c r="A102" s="4">
        <v>50.4</v>
      </c>
      <c r="B102" s="4">
        <v>1.6</v>
      </c>
      <c r="D102" s="16">
        <v>78</v>
      </c>
      <c r="E102" s="16">
        <v>36.021662683200162</v>
      </c>
      <c r="F102" s="16">
        <v>0.17833731679984055</v>
      </c>
      <c r="G102">
        <f t="shared" si="1"/>
        <v>4.926445215465208E-3</v>
      </c>
    </row>
    <row r="103" spans="1:7" x14ac:dyDescent="0.25">
      <c r="A103" s="4">
        <v>40</v>
      </c>
      <c r="B103" s="4">
        <v>3.6</v>
      </c>
      <c r="D103" s="16">
        <v>79</v>
      </c>
      <c r="E103" s="16">
        <v>26.760526078107283</v>
      </c>
      <c r="F103" s="16">
        <v>1.1394739218927157</v>
      </c>
      <c r="G103">
        <f t="shared" si="1"/>
        <v>4.0841359207624217E-2</v>
      </c>
    </row>
    <row r="104" spans="1:7" x14ac:dyDescent="0.25">
      <c r="A104" s="4">
        <v>30.9</v>
      </c>
      <c r="B104" s="4">
        <v>3.7</v>
      </c>
      <c r="D104" s="16">
        <v>80</v>
      </c>
      <c r="E104" s="16">
        <v>22.791467533067475</v>
      </c>
      <c r="F104" s="16">
        <v>3.0111324669325263</v>
      </c>
      <c r="G104">
        <f t="shared" si="1"/>
        <v>0.11669880038959353</v>
      </c>
    </row>
    <row r="105" spans="1:7" x14ac:dyDescent="0.25">
      <c r="A105" s="4">
        <v>33</v>
      </c>
      <c r="B105" s="4">
        <v>3</v>
      </c>
      <c r="D105" s="16">
        <v>81</v>
      </c>
      <c r="E105" s="16">
        <v>20.58643500804536</v>
      </c>
      <c r="F105" s="16">
        <v>3.6135649919546395</v>
      </c>
      <c r="G105">
        <f t="shared" si="1"/>
        <v>0.14932086743614215</v>
      </c>
    </row>
    <row r="106" spans="1:7" x14ac:dyDescent="0.25">
      <c r="A106" s="4">
        <v>27</v>
      </c>
      <c r="B106" s="4">
        <v>5.4</v>
      </c>
      <c r="D106" s="16">
        <v>82</v>
      </c>
      <c r="E106" s="16">
        <v>24.114487048080743</v>
      </c>
      <c r="F106" s="16">
        <v>3.1263129519192567</v>
      </c>
      <c r="G106">
        <f t="shared" si="1"/>
        <v>0.11476582743235356</v>
      </c>
    </row>
    <row r="107" spans="1:7" x14ac:dyDescent="0.25">
      <c r="A107" s="4">
        <v>38.9</v>
      </c>
      <c r="B107" s="4">
        <v>3.2</v>
      </c>
      <c r="D107" s="16">
        <v>83</v>
      </c>
      <c r="E107" s="16">
        <v>32.493610643164786</v>
      </c>
      <c r="F107" s="16">
        <v>0.26318935683521261</v>
      </c>
      <c r="G107">
        <f t="shared" si="1"/>
        <v>8.0346479764571814E-3</v>
      </c>
    </row>
    <row r="108" spans="1:7" x14ac:dyDescent="0.25">
      <c r="A108" s="4">
        <v>23.431799999999999</v>
      </c>
      <c r="B108" s="4">
        <v>5.7</v>
      </c>
      <c r="D108" s="16">
        <v>84</v>
      </c>
      <c r="E108" s="16">
        <v>22.791467533067475</v>
      </c>
      <c r="F108" s="16">
        <v>3.2085324669325246</v>
      </c>
      <c r="G108">
        <f t="shared" si="1"/>
        <v>0.12340509488202017</v>
      </c>
    </row>
    <row r="109" spans="1:7" x14ac:dyDescent="0.25">
      <c r="A109" s="4">
        <v>26</v>
      </c>
      <c r="B109" s="4">
        <v>6.2</v>
      </c>
      <c r="D109" s="16">
        <v>85</v>
      </c>
      <c r="E109" s="16">
        <v>34.257636663182474</v>
      </c>
      <c r="F109" s="16">
        <v>5.742363336817526</v>
      </c>
      <c r="G109">
        <f t="shared" si="1"/>
        <v>0.14355908342043816</v>
      </c>
    </row>
    <row r="110" spans="1:7" x14ac:dyDescent="0.25">
      <c r="A110" s="4">
        <v>25.1</v>
      </c>
      <c r="B110" s="4">
        <v>3.7</v>
      </c>
      <c r="D110" s="16">
        <v>86</v>
      </c>
      <c r="E110" s="16">
        <v>39.549714723235553</v>
      </c>
      <c r="F110" s="16">
        <v>-5.9497147232355516</v>
      </c>
      <c r="G110">
        <f t="shared" si="1"/>
        <v>0.17707484295343903</v>
      </c>
    </row>
    <row r="111" spans="1:7" x14ac:dyDescent="0.25">
      <c r="A111" s="4">
        <v>33.4</v>
      </c>
      <c r="B111" s="4">
        <v>2</v>
      </c>
      <c r="D111" s="16">
        <v>87</v>
      </c>
      <c r="E111" s="16">
        <v>34.698643168186898</v>
      </c>
      <c r="F111" s="16">
        <v>6.501356831813105</v>
      </c>
      <c r="G111">
        <f t="shared" si="1"/>
        <v>0.15779992310225982</v>
      </c>
    </row>
    <row r="112" spans="1:7" x14ac:dyDescent="0.25">
      <c r="A112" s="4">
        <v>34.200000000000003</v>
      </c>
      <c r="B112" s="4">
        <v>4.5999999999999996</v>
      </c>
      <c r="D112" s="16">
        <v>88</v>
      </c>
      <c r="E112" s="16">
        <v>36.90367569320901</v>
      </c>
      <c r="F112" s="16">
        <v>-1.90367569320901</v>
      </c>
      <c r="G112">
        <f t="shared" si="1"/>
        <v>5.4390734091686002E-2</v>
      </c>
    </row>
    <row r="113" spans="1:7" x14ac:dyDescent="0.25">
      <c r="A113" s="4">
        <v>44.2</v>
      </c>
      <c r="B113" s="4">
        <v>1.6</v>
      </c>
      <c r="D113" s="16">
        <v>89</v>
      </c>
      <c r="E113" s="16">
        <v>34.257636663182474</v>
      </c>
      <c r="F113" s="16">
        <v>-4.757636663182474</v>
      </c>
      <c r="G113">
        <f t="shared" si="1"/>
        <v>0.16127581909093133</v>
      </c>
    </row>
    <row r="114" spans="1:7" x14ac:dyDescent="0.25">
      <c r="A114" s="4">
        <v>26.82</v>
      </c>
      <c r="B114" s="4">
        <v>4</v>
      </c>
      <c r="D114" s="16">
        <v>90</v>
      </c>
      <c r="E114" s="16">
        <v>26.760526078107283</v>
      </c>
      <c r="F114" s="16">
        <v>-2.460626078107282</v>
      </c>
      <c r="G114">
        <f t="shared" si="1"/>
        <v>0.10126074914330026</v>
      </c>
    </row>
    <row r="115" spans="1:7" x14ac:dyDescent="0.25">
      <c r="A115" s="4">
        <v>27.234000000000002</v>
      </c>
      <c r="B115" s="4">
        <v>4</v>
      </c>
      <c r="D115" s="16">
        <v>91</v>
      </c>
      <c r="E115" s="16">
        <v>38.226695208222282</v>
      </c>
      <c r="F115" s="16">
        <v>-2.5266952082222787</v>
      </c>
      <c r="G115">
        <f t="shared" si="1"/>
        <v>7.0775776140680063E-2</v>
      </c>
    </row>
    <row r="116" spans="1:7" x14ac:dyDescent="0.25">
      <c r="A116" s="4">
        <v>26.560400000000001</v>
      </c>
      <c r="B116" s="4">
        <v>4.7</v>
      </c>
      <c r="D116" s="16">
        <v>92</v>
      </c>
      <c r="E116" s="16">
        <v>41.313740743253241</v>
      </c>
      <c r="F116" s="16">
        <v>0.25235925674675741</v>
      </c>
      <c r="G116">
        <f t="shared" si="1"/>
        <v>6.0712757931765888E-3</v>
      </c>
    </row>
    <row r="117" spans="1:7" x14ac:dyDescent="0.25">
      <c r="A117" s="4">
        <v>41.695999999999998</v>
      </c>
      <c r="B117" s="4">
        <v>2.4</v>
      </c>
      <c r="D117" s="16">
        <v>93</v>
      </c>
      <c r="E117" s="16">
        <v>39.549714723235553</v>
      </c>
      <c r="F117" s="16">
        <v>-5.9497147232355516</v>
      </c>
      <c r="G117">
        <f t="shared" si="1"/>
        <v>0.17707484295343903</v>
      </c>
    </row>
    <row r="118" spans="1:7" x14ac:dyDescent="0.25">
      <c r="A118" s="4">
        <v>27.589400000000001</v>
      </c>
      <c r="B118" s="4">
        <v>4</v>
      </c>
      <c r="D118" s="16">
        <v>94</v>
      </c>
      <c r="E118" s="16">
        <v>34.698643168186898</v>
      </c>
      <c r="F118" s="16">
        <v>2.9013568318131036</v>
      </c>
      <c r="G118">
        <f t="shared" si="1"/>
        <v>7.7163745526944244E-2</v>
      </c>
    </row>
    <row r="119" spans="1:7" x14ac:dyDescent="0.25">
      <c r="A119" s="4">
        <v>40.299999999999997</v>
      </c>
      <c r="B119" s="4">
        <v>3.5</v>
      </c>
      <c r="D119" s="16">
        <v>95</v>
      </c>
      <c r="E119" s="16">
        <v>23.673480543076323</v>
      </c>
      <c r="F119" s="16">
        <v>6.6264194569236778</v>
      </c>
      <c r="G119">
        <f t="shared" si="1"/>
        <v>0.21869443321343232</v>
      </c>
    </row>
    <row r="120" spans="1:7" x14ac:dyDescent="0.25">
      <c r="A120" s="4">
        <v>29.799900000000001</v>
      </c>
      <c r="B120" s="4">
        <v>3.7</v>
      </c>
      <c r="D120" s="16">
        <v>96</v>
      </c>
      <c r="E120" s="16">
        <v>32.493610643164786</v>
      </c>
      <c r="F120" s="16">
        <v>-4.0936106431647872</v>
      </c>
      <c r="G120">
        <f t="shared" si="1"/>
        <v>0.14414121982974604</v>
      </c>
    </row>
    <row r="121" spans="1:7" x14ac:dyDescent="0.25">
      <c r="A121" s="4">
        <v>65</v>
      </c>
      <c r="B121" s="4">
        <v>1.3</v>
      </c>
      <c r="D121" s="16">
        <v>97</v>
      </c>
      <c r="E121" s="16">
        <v>32.493610643164786</v>
      </c>
      <c r="F121" s="16">
        <v>-4.693610643164785</v>
      </c>
      <c r="G121">
        <f t="shared" si="1"/>
        <v>0.16883491522175487</v>
      </c>
    </row>
    <row r="122" spans="1:7" x14ac:dyDescent="0.25">
      <c r="A122" s="4">
        <v>26.548400000000001</v>
      </c>
      <c r="B122" s="4">
        <v>4.5999999999999996</v>
      </c>
      <c r="D122" s="16">
        <v>98</v>
      </c>
      <c r="E122" s="16">
        <v>42.195753753262089</v>
      </c>
      <c r="F122" s="16">
        <v>1.4332462467379088</v>
      </c>
      <c r="G122">
        <f t="shared" si="1"/>
        <v>3.2850770055190555E-2</v>
      </c>
    </row>
    <row r="123" spans="1:7" x14ac:dyDescent="0.25">
      <c r="A123" s="4">
        <v>35.5</v>
      </c>
      <c r="B123" s="4">
        <v>3.5</v>
      </c>
      <c r="D123" s="16">
        <v>99</v>
      </c>
      <c r="E123" s="16">
        <v>36.90367569320901</v>
      </c>
      <c r="F123" s="16">
        <v>-1.1955756932090083</v>
      </c>
      <c r="G123">
        <f t="shared" si="1"/>
        <v>3.3481918478132644E-2</v>
      </c>
    </row>
    <row r="124" spans="1:7" x14ac:dyDescent="0.25">
      <c r="A124" s="4">
        <v>36.1</v>
      </c>
      <c r="B124" s="4">
        <v>3</v>
      </c>
      <c r="D124" s="16">
        <v>100</v>
      </c>
      <c r="E124" s="16">
        <v>39.549714723235553</v>
      </c>
      <c r="F124" s="16">
        <v>-5.2984147232355525</v>
      </c>
      <c r="G124">
        <f t="shared" si="1"/>
        <v>0.15469236855931168</v>
      </c>
    </row>
    <row r="125" spans="1:7" x14ac:dyDescent="0.25">
      <c r="A125" s="4">
        <v>32.276499999999999</v>
      </c>
      <c r="B125" s="4">
        <v>2.4</v>
      </c>
      <c r="D125" s="16">
        <v>101</v>
      </c>
      <c r="E125" s="16">
        <v>43.077766763270937</v>
      </c>
      <c r="F125" s="16">
        <v>7.3222332367290619</v>
      </c>
      <c r="G125">
        <f t="shared" si="1"/>
        <v>0.14528240549065599</v>
      </c>
    </row>
    <row r="126" spans="1:7" x14ac:dyDescent="0.25">
      <c r="A126" s="4">
        <v>40.279600000000002</v>
      </c>
      <c r="B126" s="4">
        <v>2.4</v>
      </c>
      <c r="D126" s="16">
        <v>102</v>
      </c>
      <c r="E126" s="16">
        <v>34.257636663182474</v>
      </c>
      <c r="F126" s="16">
        <v>5.742363336817526</v>
      </c>
      <c r="G126">
        <f t="shared" si="1"/>
        <v>0.14355908342043816</v>
      </c>
    </row>
    <row r="127" spans="1:7" x14ac:dyDescent="0.25">
      <c r="A127" s="4">
        <v>24.183700000000002</v>
      </c>
      <c r="B127" s="4">
        <v>4.2</v>
      </c>
      <c r="D127" s="16">
        <v>103</v>
      </c>
      <c r="E127" s="16">
        <v>33.81663015817805</v>
      </c>
      <c r="F127" s="16">
        <v>-2.9166301581780516</v>
      </c>
      <c r="G127">
        <f t="shared" si="1"/>
        <v>9.4389325507380314E-2</v>
      </c>
    </row>
    <row r="128" spans="1:7" x14ac:dyDescent="0.25">
      <c r="A128" s="4">
        <v>33.799999999999997</v>
      </c>
      <c r="B128" s="4">
        <v>6.2</v>
      </c>
      <c r="D128" s="16">
        <v>104</v>
      </c>
      <c r="E128" s="16">
        <v>36.90367569320901</v>
      </c>
      <c r="F128" s="16">
        <v>-3.90367569320901</v>
      </c>
      <c r="G128">
        <f t="shared" si="1"/>
        <v>0.11829320282451546</v>
      </c>
    </row>
    <row r="129" spans="1:7" x14ac:dyDescent="0.25">
      <c r="A129" s="4">
        <v>36.087600000000002</v>
      </c>
      <c r="B129" s="4">
        <v>3.5</v>
      </c>
      <c r="D129" s="16">
        <v>105</v>
      </c>
      <c r="E129" s="16">
        <v>26.319519573102859</v>
      </c>
      <c r="F129" s="16">
        <v>0.68048042689714094</v>
      </c>
      <c r="G129">
        <f t="shared" si="1"/>
        <v>2.5202978773968182E-2</v>
      </c>
    </row>
    <row r="130" spans="1:7" x14ac:dyDescent="0.25">
      <c r="A130" s="4">
        <v>37.070999999999998</v>
      </c>
      <c r="B130" s="4">
        <v>2.5</v>
      </c>
      <c r="D130" s="16">
        <v>106</v>
      </c>
      <c r="E130" s="16">
        <v>36.021662683200162</v>
      </c>
      <c r="F130" s="16">
        <v>2.8783373167998363</v>
      </c>
      <c r="G130">
        <f t="shared" si="1"/>
        <v>7.3993247218504796E-2</v>
      </c>
    </row>
    <row r="131" spans="1:7" x14ac:dyDescent="0.25">
      <c r="A131" s="4">
        <v>24.6983</v>
      </c>
      <c r="B131" s="4">
        <v>5.9</v>
      </c>
      <c r="D131" s="16">
        <v>107</v>
      </c>
      <c r="E131" s="16">
        <v>24.996500058089591</v>
      </c>
      <c r="F131" s="16">
        <v>-1.564700058089592</v>
      </c>
      <c r="G131">
        <f t="shared" si="1"/>
        <v>6.6776775923727244E-2</v>
      </c>
    </row>
    <row r="132" spans="1:7" x14ac:dyDescent="0.25">
      <c r="A132" s="4">
        <v>24.192399999999999</v>
      </c>
      <c r="B132" s="4">
        <v>5.6</v>
      </c>
      <c r="D132" s="16">
        <v>108</v>
      </c>
      <c r="E132" s="16">
        <v>22.791467533067475</v>
      </c>
      <c r="F132" s="16">
        <v>3.2085324669325246</v>
      </c>
      <c r="G132">
        <f t="shared" si="1"/>
        <v>0.12340509488202017</v>
      </c>
    </row>
    <row r="133" spans="1:7" x14ac:dyDescent="0.25">
      <c r="A133" s="4">
        <v>26.6</v>
      </c>
      <c r="B133" s="4">
        <v>5.3</v>
      </c>
      <c r="D133" s="16">
        <v>109</v>
      </c>
      <c r="E133" s="16">
        <v>33.81663015817805</v>
      </c>
      <c r="F133" s="16">
        <v>-8.7166301581780488</v>
      </c>
      <c r="G133">
        <f t="shared" si="1"/>
        <v>0.34727610191944414</v>
      </c>
    </row>
    <row r="134" spans="1:7" x14ac:dyDescent="0.25">
      <c r="A134" s="4">
        <v>31.6</v>
      </c>
      <c r="B134" s="4">
        <v>3.7</v>
      </c>
      <c r="D134" s="16">
        <v>110</v>
      </c>
      <c r="E134" s="16">
        <v>41.313740743253241</v>
      </c>
      <c r="F134" s="16">
        <v>-7.9137407432532427</v>
      </c>
      <c r="G134">
        <f t="shared" si="1"/>
        <v>0.23693834560638452</v>
      </c>
    </row>
    <row r="135" spans="1:7" x14ac:dyDescent="0.25">
      <c r="A135" s="4">
        <v>36.159599999999998</v>
      </c>
      <c r="B135" s="4">
        <v>2.4</v>
      </c>
      <c r="D135" s="16">
        <v>111</v>
      </c>
      <c r="E135" s="16">
        <v>29.847571613138246</v>
      </c>
      <c r="F135" s="16">
        <v>4.3524283868617566</v>
      </c>
      <c r="G135">
        <f t="shared" si="1"/>
        <v>0.1272639879199344</v>
      </c>
    </row>
    <row r="136" spans="1:7" x14ac:dyDescent="0.25">
      <c r="A136" s="4">
        <v>31.5</v>
      </c>
      <c r="B136" s="4">
        <v>3</v>
      </c>
      <c r="D136" s="16">
        <v>112</v>
      </c>
      <c r="E136" s="16">
        <v>43.077766763270937</v>
      </c>
      <c r="F136" s="16">
        <v>1.1222332367290662</v>
      </c>
      <c r="G136">
        <f t="shared" si="1"/>
        <v>2.5389892233689277E-2</v>
      </c>
    </row>
    <row r="137" spans="1:7" x14ac:dyDescent="0.25">
      <c r="A137" s="4">
        <v>24.153400000000001</v>
      </c>
      <c r="B137" s="4">
        <v>4.8</v>
      </c>
      <c r="D137" s="16">
        <v>113</v>
      </c>
      <c r="E137" s="16">
        <v>32.493610643164786</v>
      </c>
      <c r="F137" s="16">
        <v>-5.6736106431647855</v>
      </c>
      <c r="G137">
        <f t="shared" si="1"/>
        <v>0.21154402099794128</v>
      </c>
    </row>
    <row r="138" spans="1:7" x14ac:dyDescent="0.25">
      <c r="A138" s="4">
        <v>32.200000000000003</v>
      </c>
      <c r="B138" s="4">
        <v>3.5</v>
      </c>
      <c r="D138" s="16">
        <v>114</v>
      </c>
      <c r="E138" s="16">
        <v>32.493610643164786</v>
      </c>
      <c r="F138" s="16">
        <v>-5.259610643164784</v>
      </c>
      <c r="G138">
        <f t="shared" si="1"/>
        <v>0.19312663006406638</v>
      </c>
    </row>
    <row r="139" spans="1:7" x14ac:dyDescent="0.25">
      <c r="A139" s="4">
        <v>38.299999999999997</v>
      </c>
      <c r="B139" s="4">
        <v>3.5</v>
      </c>
      <c r="D139" s="16">
        <v>115</v>
      </c>
      <c r="E139" s="16">
        <v>29.406565108133819</v>
      </c>
      <c r="F139" s="16">
        <v>-2.8461651081338175</v>
      </c>
      <c r="G139">
        <f t="shared" si="1"/>
        <v>0.10715821704996226</v>
      </c>
    </row>
    <row r="140" spans="1:7" x14ac:dyDescent="0.25">
      <c r="A140" s="4">
        <v>44.999099999999999</v>
      </c>
      <c r="B140" s="4">
        <v>2.2000000000000002</v>
      </c>
      <c r="D140" s="16">
        <v>116</v>
      </c>
      <c r="E140" s="16">
        <v>39.549714723235553</v>
      </c>
      <c r="F140" s="16">
        <v>2.1462852767644449</v>
      </c>
      <c r="G140">
        <f t="shared" si="1"/>
        <v>5.1474608517950042E-2</v>
      </c>
    </row>
    <row r="141" spans="1:7" x14ac:dyDescent="0.25">
      <c r="A141" s="4">
        <v>30.9375</v>
      </c>
      <c r="B141" s="4">
        <v>4</v>
      </c>
      <c r="D141" s="16">
        <v>117</v>
      </c>
      <c r="E141" s="16">
        <v>32.493610643164786</v>
      </c>
      <c r="F141" s="16">
        <v>-4.9042106431647845</v>
      </c>
      <c r="G141">
        <f t="shared" si="1"/>
        <v>0.17775706043497808</v>
      </c>
    </row>
    <row r="142" spans="1:7" x14ac:dyDescent="0.25">
      <c r="A142" s="4">
        <v>41.566099999999999</v>
      </c>
      <c r="B142" s="4">
        <v>2</v>
      </c>
      <c r="D142" s="16">
        <v>118</v>
      </c>
      <c r="E142" s="16">
        <v>34.698643168186898</v>
      </c>
      <c r="F142" s="16">
        <v>5.6013568318130993</v>
      </c>
      <c r="G142">
        <f t="shared" si="1"/>
        <v>0.13899148466037467</v>
      </c>
    </row>
    <row r="143" spans="1:7" x14ac:dyDescent="0.25">
      <c r="A143" s="4">
        <v>33.299999999999997</v>
      </c>
      <c r="B143" s="4">
        <v>3</v>
      </c>
      <c r="D143" s="16">
        <v>119</v>
      </c>
      <c r="E143" s="16">
        <v>33.81663015817805</v>
      </c>
      <c r="F143" s="16">
        <v>-4.0167301581780492</v>
      </c>
      <c r="G143">
        <f t="shared" si="1"/>
        <v>0.13479005493904506</v>
      </c>
    </row>
    <row r="144" spans="1:7" x14ac:dyDescent="0.25">
      <c r="A144" s="4">
        <v>29.9</v>
      </c>
      <c r="B144" s="4">
        <v>4</v>
      </c>
      <c r="D144" s="16">
        <v>120</v>
      </c>
      <c r="E144" s="16">
        <v>44.400786278284201</v>
      </c>
      <c r="F144" s="16">
        <v>20.599213721715799</v>
      </c>
      <c r="G144">
        <f t="shared" si="1"/>
        <v>0.31691098033408921</v>
      </c>
    </row>
    <row r="145" spans="1:7" x14ac:dyDescent="0.25">
      <c r="A145" s="4">
        <v>43.1</v>
      </c>
      <c r="B145" s="4">
        <v>2</v>
      </c>
      <c r="D145" s="16">
        <v>121</v>
      </c>
      <c r="E145" s="16">
        <v>29.847571613138246</v>
      </c>
      <c r="F145" s="16">
        <v>-3.2991716131382454</v>
      </c>
      <c r="G145">
        <f t="shared" si="1"/>
        <v>0.12427007326762612</v>
      </c>
    </row>
    <row r="146" spans="1:7" x14ac:dyDescent="0.25">
      <c r="A146" s="4">
        <v>34.730499999999999</v>
      </c>
      <c r="B146" s="4">
        <v>3.7</v>
      </c>
      <c r="D146" s="16">
        <v>122</v>
      </c>
      <c r="E146" s="16">
        <v>34.698643168186898</v>
      </c>
      <c r="F146" s="16">
        <v>0.80135683181310213</v>
      </c>
      <c r="G146">
        <f t="shared" si="1"/>
        <v>2.2573431882059215E-2</v>
      </c>
    </row>
    <row r="147" spans="1:7" x14ac:dyDescent="0.25">
      <c r="A147" s="4">
        <v>28.4</v>
      </c>
      <c r="B147" s="4">
        <v>4</v>
      </c>
      <c r="D147" s="16">
        <v>123</v>
      </c>
      <c r="E147" s="16">
        <v>36.90367569320901</v>
      </c>
      <c r="F147" s="16">
        <v>-0.80367569320900856</v>
      </c>
      <c r="G147">
        <f t="shared" si="1"/>
        <v>2.2262484576426829E-2</v>
      </c>
    </row>
    <row r="148" spans="1:7" x14ac:dyDescent="0.25">
      <c r="A148" s="4">
        <v>27.3704</v>
      </c>
      <c r="B148" s="4">
        <v>4</v>
      </c>
      <c r="D148" s="16">
        <v>124</v>
      </c>
      <c r="E148" s="16">
        <v>39.549714723235553</v>
      </c>
      <c r="F148" s="16">
        <v>-7.2732147232355544</v>
      </c>
      <c r="G148">
        <f t="shared" si="1"/>
        <v>0.22534087411074791</v>
      </c>
    </row>
    <row r="149" spans="1:7" x14ac:dyDescent="0.25">
      <c r="A149" s="4">
        <v>36.146299999999997</v>
      </c>
      <c r="B149" s="4">
        <v>2.7</v>
      </c>
      <c r="D149" s="16">
        <v>125</v>
      </c>
      <c r="E149" s="16">
        <v>39.549714723235553</v>
      </c>
      <c r="F149" s="16">
        <v>0.72988527676444903</v>
      </c>
      <c r="G149">
        <f t="shared" si="1"/>
        <v>1.812046983496482E-2</v>
      </c>
    </row>
    <row r="150" spans="1:7" x14ac:dyDescent="0.25">
      <c r="A150" s="4">
        <v>19.899999999999999</v>
      </c>
      <c r="B150" s="4">
        <v>6.5</v>
      </c>
      <c r="D150" s="16">
        <v>126</v>
      </c>
      <c r="E150" s="16">
        <v>31.611597633155935</v>
      </c>
      <c r="F150" s="16">
        <v>-7.4278976331559328</v>
      </c>
      <c r="G150">
        <f t="shared" si="1"/>
        <v>0.30714479724591076</v>
      </c>
    </row>
    <row r="151" spans="1:7" x14ac:dyDescent="0.25">
      <c r="A151" s="4">
        <v>33.700000000000003</v>
      </c>
      <c r="B151" s="4">
        <v>3.5</v>
      </c>
      <c r="D151" s="16">
        <v>127</v>
      </c>
      <c r="E151" s="16">
        <v>22.791467533067475</v>
      </c>
      <c r="F151" s="16">
        <v>11.008532466932522</v>
      </c>
      <c r="G151">
        <f t="shared" si="1"/>
        <v>0.32569622683232313</v>
      </c>
    </row>
    <row r="152" spans="1:7" x14ac:dyDescent="0.25">
      <c r="A152" s="4">
        <v>37.064999999999998</v>
      </c>
      <c r="B152" s="4">
        <v>3.7</v>
      </c>
      <c r="D152" s="16">
        <v>128</v>
      </c>
      <c r="E152" s="16">
        <v>34.698643168186898</v>
      </c>
      <c r="F152" s="16">
        <v>1.388956831813104</v>
      </c>
      <c r="G152">
        <f t="shared" si="1"/>
        <v>3.8488478918329398E-2</v>
      </c>
    </row>
    <row r="153" spans="1:7" x14ac:dyDescent="0.25">
      <c r="A153" s="4">
        <v>48.2</v>
      </c>
      <c r="B153" s="4">
        <v>2</v>
      </c>
      <c r="D153" s="16">
        <v>129</v>
      </c>
      <c r="E153" s="16">
        <v>39.108708218231129</v>
      </c>
      <c r="F153" s="16">
        <v>-2.0377082182311312</v>
      </c>
      <c r="G153">
        <f t="shared" si="1"/>
        <v>5.4967716496213521E-2</v>
      </c>
    </row>
    <row r="154" spans="1:7" x14ac:dyDescent="0.25">
      <c r="A154" s="4">
        <v>40.1</v>
      </c>
      <c r="B154" s="4">
        <v>2.4</v>
      </c>
      <c r="D154" s="16">
        <v>130</v>
      </c>
      <c r="E154" s="16">
        <v>24.114487048080743</v>
      </c>
      <c r="F154" s="16">
        <v>0.58381295191925631</v>
      </c>
      <c r="G154">
        <f t="shared" ref="G154:G217" si="2">ABS(A131-E154)/A131</f>
        <v>2.3637778791222728E-2</v>
      </c>
    </row>
    <row r="155" spans="1:7" x14ac:dyDescent="0.25">
      <c r="A155" s="4">
        <v>34.1997</v>
      </c>
      <c r="B155" s="4">
        <v>3.5</v>
      </c>
      <c r="D155" s="16">
        <v>131</v>
      </c>
      <c r="E155" s="16">
        <v>25.437506563094015</v>
      </c>
      <c r="F155" s="16">
        <v>-1.2451065630940157</v>
      </c>
      <c r="G155">
        <f t="shared" si="2"/>
        <v>5.1466847567583858E-2</v>
      </c>
    </row>
    <row r="156" spans="1:7" x14ac:dyDescent="0.25">
      <c r="A156" s="4">
        <v>34.548200000000001</v>
      </c>
      <c r="B156" s="4">
        <v>3</v>
      </c>
      <c r="D156" s="16">
        <v>132</v>
      </c>
      <c r="E156" s="16">
        <v>26.760526078107283</v>
      </c>
      <c r="F156" s="16">
        <v>-0.16052607810728148</v>
      </c>
      <c r="G156">
        <f t="shared" si="2"/>
        <v>6.034814966439153E-3</v>
      </c>
    </row>
    <row r="157" spans="1:7" x14ac:dyDescent="0.25">
      <c r="A157" s="4">
        <v>29.2</v>
      </c>
      <c r="B157" s="4">
        <v>4</v>
      </c>
      <c r="D157" s="16">
        <v>133</v>
      </c>
      <c r="E157" s="16">
        <v>33.81663015817805</v>
      </c>
      <c r="F157" s="16">
        <v>-2.2166301581780488</v>
      </c>
      <c r="G157">
        <f t="shared" si="2"/>
        <v>7.0146523992976217E-2</v>
      </c>
    </row>
    <row r="158" spans="1:7" x14ac:dyDescent="0.25">
      <c r="A158" s="4">
        <v>44.9</v>
      </c>
      <c r="B158" s="4">
        <v>1.8</v>
      </c>
      <c r="D158" s="16">
        <v>134</v>
      </c>
      <c r="E158" s="16">
        <v>39.549714723235553</v>
      </c>
      <c r="F158" s="16">
        <v>-3.3901147232355555</v>
      </c>
      <c r="G158">
        <f t="shared" si="2"/>
        <v>9.375420975994081E-2</v>
      </c>
    </row>
    <row r="159" spans="1:7" x14ac:dyDescent="0.25">
      <c r="A159" s="4">
        <v>35.708100000000002</v>
      </c>
      <c r="B159" s="4">
        <v>3</v>
      </c>
      <c r="D159" s="16">
        <v>135</v>
      </c>
      <c r="E159" s="16">
        <v>36.90367569320901</v>
      </c>
      <c r="F159" s="16">
        <v>-5.40367569320901</v>
      </c>
      <c r="G159">
        <f t="shared" si="2"/>
        <v>0.17154526010187332</v>
      </c>
    </row>
    <row r="160" spans="1:7" x14ac:dyDescent="0.25">
      <c r="A160" s="4">
        <v>48.1</v>
      </c>
      <c r="B160" s="4">
        <v>2.4</v>
      </c>
      <c r="D160" s="16">
        <v>136</v>
      </c>
      <c r="E160" s="16">
        <v>28.965558603129399</v>
      </c>
      <c r="F160" s="16">
        <v>-4.8121586031293972</v>
      </c>
      <c r="G160">
        <f t="shared" si="2"/>
        <v>0.19923317641116353</v>
      </c>
    </row>
    <row r="161" spans="1:7" x14ac:dyDescent="0.25">
      <c r="A161" s="4">
        <v>48.9</v>
      </c>
      <c r="B161" s="4">
        <v>1.6</v>
      </c>
      <c r="D161" s="16">
        <v>137</v>
      </c>
      <c r="E161" s="16">
        <v>34.698643168186898</v>
      </c>
      <c r="F161" s="16">
        <v>-2.498643168186895</v>
      </c>
      <c r="G161">
        <f t="shared" si="2"/>
        <v>7.759761391884766E-2</v>
      </c>
    </row>
    <row r="162" spans="1:7" x14ac:dyDescent="0.25">
      <c r="A162" s="4">
        <v>40.6</v>
      </c>
      <c r="B162" s="4">
        <v>2.7</v>
      </c>
      <c r="D162" s="16">
        <v>138</v>
      </c>
      <c r="E162" s="16">
        <v>34.698643168186898</v>
      </c>
      <c r="F162" s="16">
        <v>3.6013568318130993</v>
      </c>
      <c r="G162">
        <f t="shared" si="2"/>
        <v>9.4030204485981705E-2</v>
      </c>
    </row>
    <row r="163" spans="1:7" x14ac:dyDescent="0.25">
      <c r="A163" s="4">
        <v>35.460599999999999</v>
      </c>
      <c r="B163" s="4">
        <v>3</v>
      </c>
      <c r="D163" s="16">
        <v>139</v>
      </c>
      <c r="E163" s="16">
        <v>40.431727733244394</v>
      </c>
      <c r="F163" s="16">
        <v>4.5673722667556049</v>
      </c>
      <c r="G163">
        <f t="shared" si="2"/>
        <v>0.10149919146728724</v>
      </c>
    </row>
    <row r="164" spans="1:7" x14ac:dyDescent="0.25">
      <c r="A164" s="4">
        <v>31.3858</v>
      </c>
      <c r="B164" s="4">
        <v>3.7</v>
      </c>
      <c r="D164" s="16">
        <v>140</v>
      </c>
      <c r="E164" s="16">
        <v>32.493610643164786</v>
      </c>
      <c r="F164" s="16">
        <v>-1.5561106431647858</v>
      </c>
      <c r="G164">
        <f t="shared" si="2"/>
        <v>5.0298525839669844E-2</v>
      </c>
    </row>
    <row r="165" spans="1:7" x14ac:dyDescent="0.25">
      <c r="A165" s="4">
        <v>47.9</v>
      </c>
      <c r="B165" s="4">
        <v>1.6</v>
      </c>
      <c r="D165" s="16">
        <v>141</v>
      </c>
      <c r="E165" s="16">
        <v>41.313740743253241</v>
      </c>
      <c r="F165" s="16">
        <v>0.25235925674675741</v>
      </c>
      <c r="G165">
        <f t="shared" si="2"/>
        <v>6.0712757931765888E-3</v>
      </c>
    </row>
    <row r="166" spans="1:7" x14ac:dyDescent="0.25">
      <c r="A166" s="4">
        <v>30.2</v>
      </c>
      <c r="B166" s="4">
        <v>3.5</v>
      </c>
      <c r="D166" s="16">
        <v>142</v>
      </c>
      <c r="E166" s="16">
        <v>36.90367569320901</v>
      </c>
      <c r="F166" s="16">
        <v>-3.6036756932090128</v>
      </c>
      <c r="G166">
        <f t="shared" si="2"/>
        <v>0.10821848928555595</v>
      </c>
    </row>
    <row r="167" spans="1:7" x14ac:dyDescent="0.25">
      <c r="A167" s="4">
        <v>37.1</v>
      </c>
      <c r="B167" s="4">
        <v>2</v>
      </c>
      <c r="D167" s="16">
        <v>143</v>
      </c>
      <c r="E167" s="16">
        <v>32.493610643164786</v>
      </c>
      <c r="F167" s="16">
        <v>-2.5936106431647872</v>
      </c>
      <c r="G167">
        <f t="shared" si="2"/>
        <v>8.6742830875076504E-2</v>
      </c>
    </row>
    <row r="168" spans="1:7" x14ac:dyDescent="0.25">
      <c r="A168" s="4">
        <v>29.2986</v>
      </c>
      <c r="B168" s="4">
        <v>3.8</v>
      </c>
      <c r="D168" s="16">
        <v>144</v>
      </c>
      <c r="E168" s="16">
        <v>41.313740743253241</v>
      </c>
      <c r="F168" s="16">
        <v>1.7862592567467601</v>
      </c>
      <c r="G168">
        <f t="shared" si="2"/>
        <v>4.1444530318950352E-2</v>
      </c>
    </row>
    <row r="169" spans="1:7" x14ac:dyDescent="0.25">
      <c r="A169" s="4">
        <v>37.064999999999998</v>
      </c>
      <c r="B169" s="4">
        <v>3.7</v>
      </c>
      <c r="D169" s="16">
        <v>145</v>
      </c>
      <c r="E169" s="16">
        <v>33.81663015817805</v>
      </c>
      <c r="F169" s="16">
        <v>0.91386984182194908</v>
      </c>
      <c r="G169">
        <f t="shared" si="2"/>
        <v>2.6313178382745689E-2</v>
      </c>
    </row>
    <row r="170" spans="1:7" x14ac:dyDescent="0.25">
      <c r="A170" s="4">
        <v>41.521000000000001</v>
      </c>
      <c r="B170" s="4">
        <v>2</v>
      </c>
      <c r="D170" s="16">
        <v>146</v>
      </c>
      <c r="E170" s="16">
        <v>32.493610643164786</v>
      </c>
      <c r="F170" s="16">
        <v>-4.0936106431647872</v>
      </c>
      <c r="G170">
        <f t="shared" si="2"/>
        <v>0.14414121982974604</v>
      </c>
    </row>
    <row r="171" spans="1:7" x14ac:dyDescent="0.25">
      <c r="A171" s="4">
        <v>47.327800000000003</v>
      </c>
      <c r="B171" s="4">
        <v>2</v>
      </c>
      <c r="D171" s="16">
        <v>147</v>
      </c>
      <c r="E171" s="16">
        <v>32.493610643164786</v>
      </c>
      <c r="F171" s="16">
        <v>-5.1232106431647857</v>
      </c>
      <c r="G171">
        <f t="shared" si="2"/>
        <v>0.18718070043422039</v>
      </c>
    </row>
    <row r="172" spans="1:7" x14ac:dyDescent="0.25">
      <c r="A172" s="4">
        <v>27.8</v>
      </c>
      <c r="B172" s="4">
        <v>3.5</v>
      </c>
      <c r="D172" s="16">
        <v>148</v>
      </c>
      <c r="E172" s="16">
        <v>38.226695208222282</v>
      </c>
      <c r="F172" s="16">
        <v>-2.080395208222285</v>
      </c>
      <c r="G172">
        <f t="shared" si="2"/>
        <v>5.7554859231021854E-2</v>
      </c>
    </row>
    <row r="173" spans="1:7" x14ac:dyDescent="0.25">
      <c r="A173" s="4">
        <v>32</v>
      </c>
      <c r="B173" s="4">
        <v>5.5</v>
      </c>
      <c r="D173" s="16">
        <v>149</v>
      </c>
      <c r="E173" s="16">
        <v>21.468448018054207</v>
      </c>
      <c r="F173" s="16">
        <v>-1.5684480180542089</v>
      </c>
      <c r="G173">
        <f t="shared" si="2"/>
        <v>7.881648331930699E-2</v>
      </c>
    </row>
    <row r="174" spans="1:7" x14ac:dyDescent="0.25">
      <c r="A174" s="4">
        <v>34.143500000000003</v>
      </c>
      <c r="B174" s="4">
        <v>2.5</v>
      </c>
      <c r="D174" s="16">
        <v>150</v>
      </c>
      <c r="E174" s="16">
        <v>34.698643168186898</v>
      </c>
      <c r="F174" s="16">
        <v>-0.99864316818689502</v>
      </c>
      <c r="G174">
        <f t="shared" si="2"/>
        <v>2.9633328432845548E-2</v>
      </c>
    </row>
    <row r="175" spans="1:7" x14ac:dyDescent="0.25">
      <c r="A175" s="4">
        <v>35.708100000000002</v>
      </c>
      <c r="B175" s="4">
        <v>3</v>
      </c>
      <c r="D175" s="16">
        <v>151</v>
      </c>
      <c r="E175" s="16">
        <v>33.81663015817805</v>
      </c>
      <c r="F175" s="16">
        <v>3.2483698418219475</v>
      </c>
      <c r="G175">
        <f t="shared" si="2"/>
        <v>8.7639817666854108E-2</v>
      </c>
    </row>
    <row r="176" spans="1:7" x14ac:dyDescent="0.25">
      <c r="A176" s="4">
        <v>26.794599999999999</v>
      </c>
      <c r="B176" s="4">
        <v>4.8</v>
      </c>
      <c r="D176" s="16">
        <v>152</v>
      </c>
      <c r="E176" s="16">
        <v>41.313740743253241</v>
      </c>
      <c r="F176" s="16">
        <v>6.8862592567467615</v>
      </c>
      <c r="G176">
        <f t="shared" si="2"/>
        <v>0.14286844931009879</v>
      </c>
    </row>
    <row r="177" spans="1:7" x14ac:dyDescent="0.25">
      <c r="A177" s="4">
        <v>37.6</v>
      </c>
      <c r="B177" s="4">
        <v>3.5</v>
      </c>
      <c r="D177" s="16">
        <v>153</v>
      </c>
      <c r="E177" s="16">
        <v>39.549714723235553</v>
      </c>
      <c r="F177" s="16">
        <v>0.55028527676444838</v>
      </c>
      <c r="G177">
        <f t="shared" si="2"/>
        <v>1.3722824856968787E-2</v>
      </c>
    </row>
    <row r="178" spans="1:7" x14ac:dyDescent="0.25">
      <c r="A178" s="4">
        <v>36.9</v>
      </c>
      <c r="B178" s="4">
        <v>3.7</v>
      </c>
      <c r="D178" s="16">
        <v>154</v>
      </c>
      <c r="E178" s="16">
        <v>34.698643168186898</v>
      </c>
      <c r="F178" s="16">
        <v>-0.49894316818689788</v>
      </c>
      <c r="G178">
        <f t="shared" si="2"/>
        <v>1.4589109500577428E-2</v>
      </c>
    </row>
    <row r="179" spans="1:7" x14ac:dyDescent="0.25">
      <c r="A179" s="4">
        <v>37.4</v>
      </c>
      <c r="B179" s="4">
        <v>3.5</v>
      </c>
      <c r="D179" s="16">
        <v>155</v>
      </c>
      <c r="E179" s="16">
        <v>36.90367569320901</v>
      </c>
      <c r="F179" s="16">
        <v>-2.3554756932090086</v>
      </c>
      <c r="G179">
        <f t="shared" si="2"/>
        <v>6.8179404229714094E-2</v>
      </c>
    </row>
    <row r="180" spans="1:7" x14ac:dyDescent="0.25">
      <c r="A180" s="4">
        <v>33.1</v>
      </c>
      <c r="B180" s="4">
        <v>3</v>
      </c>
      <c r="D180" s="16">
        <v>156</v>
      </c>
      <c r="E180" s="16">
        <v>32.493610643164786</v>
      </c>
      <c r="F180" s="16">
        <v>-3.2936106431647865</v>
      </c>
      <c r="G180">
        <f t="shared" si="2"/>
        <v>0.11279488503988995</v>
      </c>
    </row>
    <row r="181" spans="1:7" x14ac:dyDescent="0.25">
      <c r="A181" s="4">
        <v>43.3</v>
      </c>
      <c r="B181" s="4">
        <v>2.4</v>
      </c>
      <c r="D181" s="16">
        <v>157</v>
      </c>
      <c r="E181" s="16">
        <v>42.195753753262089</v>
      </c>
      <c r="F181" s="16">
        <v>2.7042462467379096</v>
      </c>
      <c r="G181">
        <f t="shared" si="2"/>
        <v>6.0228201486367698E-2</v>
      </c>
    </row>
    <row r="182" spans="1:7" x14ac:dyDescent="0.25">
      <c r="A182" s="4">
        <v>26.6722</v>
      </c>
      <c r="B182" s="4">
        <v>6.3</v>
      </c>
      <c r="D182" s="16">
        <v>158</v>
      </c>
      <c r="E182" s="16">
        <v>36.90367569320901</v>
      </c>
      <c r="F182" s="16">
        <v>-1.1955756932090083</v>
      </c>
      <c r="G182">
        <f t="shared" si="2"/>
        <v>3.3481918478132644E-2</v>
      </c>
    </row>
    <row r="183" spans="1:7" x14ac:dyDescent="0.25">
      <c r="A183" s="4">
        <v>27.7</v>
      </c>
      <c r="B183" s="4">
        <v>4.4000000000000004</v>
      </c>
      <c r="D183" s="16">
        <v>159</v>
      </c>
      <c r="E183" s="16">
        <v>39.549714723235553</v>
      </c>
      <c r="F183" s="16">
        <v>8.5502852767644484</v>
      </c>
      <c r="G183">
        <f t="shared" si="2"/>
        <v>0.17776060866454155</v>
      </c>
    </row>
    <row r="184" spans="1:7" x14ac:dyDescent="0.25">
      <c r="A184" s="4">
        <v>27.6</v>
      </c>
      <c r="B184" s="4">
        <v>4.3</v>
      </c>
      <c r="D184" s="16">
        <v>160</v>
      </c>
      <c r="E184" s="16">
        <v>43.077766763270937</v>
      </c>
      <c r="F184" s="16">
        <v>5.8222332367290619</v>
      </c>
      <c r="G184">
        <f t="shared" si="2"/>
        <v>0.11906407437073746</v>
      </c>
    </row>
    <row r="185" spans="1:7" x14ac:dyDescent="0.25">
      <c r="A185" s="4">
        <v>23.299900000000001</v>
      </c>
      <c r="B185" s="4">
        <v>5.3</v>
      </c>
      <c r="D185" s="16">
        <v>161</v>
      </c>
      <c r="E185" s="16">
        <v>38.226695208222282</v>
      </c>
      <c r="F185" s="16">
        <v>2.3733047917777199</v>
      </c>
      <c r="G185">
        <f t="shared" si="2"/>
        <v>5.8455783048712309E-2</v>
      </c>
    </row>
    <row r="186" spans="1:7" x14ac:dyDescent="0.25">
      <c r="A186" s="4">
        <v>28.668299999999999</v>
      </c>
      <c r="B186" s="4">
        <v>3.5</v>
      </c>
      <c r="D186" s="16">
        <v>162</v>
      </c>
      <c r="E186" s="16">
        <v>36.90367569320901</v>
      </c>
      <c r="F186" s="16">
        <v>-1.4430756932090105</v>
      </c>
      <c r="G186">
        <f t="shared" si="2"/>
        <v>4.0695185451148898E-2</v>
      </c>
    </row>
    <row r="187" spans="1:7" x14ac:dyDescent="0.25">
      <c r="A187" s="4">
        <v>22.925799999999999</v>
      </c>
      <c r="B187" s="4">
        <v>5.9</v>
      </c>
      <c r="D187" s="16">
        <v>163</v>
      </c>
      <c r="E187" s="16">
        <v>33.81663015817805</v>
      </c>
      <c r="F187" s="16">
        <v>-2.4308301581780505</v>
      </c>
      <c r="G187">
        <f t="shared" si="2"/>
        <v>7.7449998348872756E-2</v>
      </c>
    </row>
    <row r="188" spans="1:7" x14ac:dyDescent="0.25">
      <c r="A188" s="4">
        <v>35.810299999999998</v>
      </c>
      <c r="B188" s="4">
        <v>2.4</v>
      </c>
      <c r="D188" s="16">
        <v>164</v>
      </c>
      <c r="E188" s="16">
        <v>43.077766763270937</v>
      </c>
      <c r="F188" s="16">
        <v>4.8222332367290619</v>
      </c>
      <c r="G188">
        <f t="shared" si="2"/>
        <v>0.10067292769789274</v>
      </c>
    </row>
    <row r="189" spans="1:7" x14ac:dyDescent="0.25">
      <c r="A189" s="4">
        <v>43.8</v>
      </c>
      <c r="B189" s="4">
        <v>2.5</v>
      </c>
      <c r="D189" s="16">
        <v>165</v>
      </c>
      <c r="E189" s="16">
        <v>34.698643168186898</v>
      </c>
      <c r="F189" s="16">
        <v>-4.4986431681868986</v>
      </c>
      <c r="G189">
        <f t="shared" si="2"/>
        <v>0.14896169431082446</v>
      </c>
    </row>
    <row r="190" spans="1:7" x14ac:dyDescent="0.25">
      <c r="A190" s="4">
        <v>24.1937</v>
      </c>
      <c r="B190" s="4">
        <v>4.3</v>
      </c>
      <c r="D190" s="16">
        <v>166</v>
      </c>
      <c r="E190" s="16">
        <v>41.313740743253241</v>
      </c>
      <c r="F190" s="16">
        <v>-4.2137407432532399</v>
      </c>
      <c r="G190">
        <f t="shared" si="2"/>
        <v>0.11357791760790403</v>
      </c>
    </row>
    <row r="191" spans="1:7" x14ac:dyDescent="0.25">
      <c r="A191" s="4">
        <v>46.8</v>
      </c>
      <c r="B191" s="4">
        <v>2.4</v>
      </c>
      <c r="D191" s="16">
        <v>167</v>
      </c>
      <c r="E191" s="16">
        <v>33.375623653173633</v>
      </c>
      <c r="F191" s="16">
        <v>-4.077023653173633</v>
      </c>
      <c r="G191">
        <f t="shared" si="2"/>
        <v>0.13915421396154196</v>
      </c>
    </row>
    <row r="192" spans="1:7" x14ac:dyDescent="0.25">
      <c r="A192" s="4">
        <v>42.8</v>
      </c>
      <c r="B192" s="4">
        <v>2.4</v>
      </c>
      <c r="D192" s="16">
        <v>168</v>
      </c>
      <c r="E192" s="16">
        <v>33.81663015817805</v>
      </c>
      <c r="F192" s="16">
        <v>3.2483698418219475</v>
      </c>
      <c r="G192">
        <f t="shared" si="2"/>
        <v>8.7639817666854108E-2</v>
      </c>
    </row>
    <row r="193" spans="1:7" x14ac:dyDescent="0.25">
      <c r="A193" s="4">
        <v>51.191499999999998</v>
      </c>
      <c r="B193" s="4">
        <v>1.8</v>
      </c>
      <c r="D193" s="16">
        <v>169</v>
      </c>
      <c r="E193" s="16">
        <v>41.313740743253241</v>
      </c>
      <c r="F193" s="16">
        <v>0.20725925674675949</v>
      </c>
      <c r="G193">
        <f t="shared" si="2"/>
        <v>4.9916730509082024E-3</v>
      </c>
    </row>
    <row r="194" spans="1:7" x14ac:dyDescent="0.25">
      <c r="A194" s="4">
        <v>40</v>
      </c>
      <c r="B194" s="4">
        <v>2</v>
      </c>
      <c r="D194" s="16">
        <v>170</v>
      </c>
      <c r="E194" s="16">
        <v>41.313740743253241</v>
      </c>
      <c r="F194" s="16">
        <v>6.0140592567467621</v>
      </c>
      <c r="G194">
        <f t="shared" si="2"/>
        <v>0.12707244487905126</v>
      </c>
    </row>
    <row r="195" spans="1:7" x14ac:dyDescent="0.25">
      <c r="A195" s="4">
        <v>28.5532</v>
      </c>
      <c r="B195" s="4">
        <v>3.8</v>
      </c>
      <c r="D195" s="16">
        <v>171</v>
      </c>
      <c r="E195" s="16">
        <v>34.698643168186898</v>
      </c>
      <c r="F195" s="16">
        <v>-6.8986431681868972</v>
      </c>
      <c r="G195">
        <f t="shared" si="2"/>
        <v>0.24815263194916895</v>
      </c>
    </row>
    <row r="196" spans="1:7" x14ac:dyDescent="0.25">
      <c r="A196" s="4">
        <v>22.9</v>
      </c>
      <c r="B196" s="4">
        <v>5.3</v>
      </c>
      <c r="D196" s="16">
        <v>172</v>
      </c>
      <c r="E196" s="16">
        <v>25.878513068098435</v>
      </c>
      <c r="F196" s="16">
        <v>6.1214869319015648</v>
      </c>
      <c r="G196">
        <f t="shared" si="2"/>
        <v>0.1912964666219239</v>
      </c>
    </row>
    <row r="197" spans="1:7" x14ac:dyDescent="0.25">
      <c r="A197" s="4">
        <v>43.541400000000003</v>
      </c>
      <c r="B197" s="4">
        <v>2</v>
      </c>
      <c r="D197" s="16">
        <v>173</v>
      </c>
      <c r="E197" s="16">
        <v>39.108708218231129</v>
      </c>
      <c r="F197" s="16">
        <v>-4.9652082182311261</v>
      </c>
      <c r="G197">
        <f t="shared" si="2"/>
        <v>0.14542177041694981</v>
      </c>
    </row>
    <row r="198" spans="1:7" x14ac:dyDescent="0.25">
      <c r="A198" s="4">
        <v>31.3</v>
      </c>
      <c r="B198" s="4">
        <v>2.4</v>
      </c>
      <c r="D198" s="16">
        <v>174</v>
      </c>
      <c r="E198" s="16">
        <v>36.90367569320901</v>
      </c>
      <c r="F198" s="16">
        <v>-1.1955756932090083</v>
      </c>
      <c r="G198">
        <f t="shared" si="2"/>
        <v>3.3481918478132644E-2</v>
      </c>
    </row>
    <row r="199" spans="1:7" x14ac:dyDescent="0.25">
      <c r="A199" s="4">
        <v>50.820500000000003</v>
      </c>
      <c r="B199" s="4">
        <v>1.6</v>
      </c>
      <c r="D199" s="16">
        <v>175</v>
      </c>
      <c r="E199" s="16">
        <v>28.965558603129399</v>
      </c>
      <c r="F199" s="16">
        <v>-2.1709586031293995</v>
      </c>
      <c r="G199">
        <f t="shared" si="2"/>
        <v>8.1022243404618818E-2</v>
      </c>
    </row>
    <row r="200" spans="1:7" x14ac:dyDescent="0.25">
      <c r="A200" s="4">
        <v>35.460599999999999</v>
      </c>
      <c r="B200" s="4">
        <v>3</v>
      </c>
      <c r="D200" s="16">
        <v>176</v>
      </c>
      <c r="E200" s="16">
        <v>34.698643168186898</v>
      </c>
      <c r="F200" s="16">
        <v>2.9013568318131036</v>
      </c>
      <c r="G200">
        <f t="shared" si="2"/>
        <v>7.7163745526944244E-2</v>
      </c>
    </row>
    <row r="201" spans="1:7" x14ac:dyDescent="0.25">
      <c r="A201" s="4">
        <v>26.1157</v>
      </c>
      <c r="B201" s="4">
        <v>4.3</v>
      </c>
      <c r="D201" s="16">
        <v>177</v>
      </c>
      <c r="E201" s="16">
        <v>33.81663015817805</v>
      </c>
      <c r="F201" s="16">
        <v>3.0833698418219484</v>
      </c>
      <c r="G201">
        <f t="shared" si="2"/>
        <v>8.3560158314957958E-2</v>
      </c>
    </row>
    <row r="202" spans="1:7" x14ac:dyDescent="0.25">
      <c r="A202" s="4">
        <v>27.581099999999999</v>
      </c>
      <c r="B202" s="4">
        <v>3.6</v>
      </c>
      <c r="D202" s="16">
        <v>178</v>
      </c>
      <c r="E202" s="16">
        <v>34.698643168186898</v>
      </c>
      <c r="F202" s="16">
        <v>2.7013568318131007</v>
      </c>
      <c r="G202">
        <f t="shared" si="2"/>
        <v>7.2228792294467936E-2</v>
      </c>
    </row>
    <row r="203" spans="1:7" x14ac:dyDescent="0.25">
      <c r="A203" s="4">
        <v>41.798999999999999</v>
      </c>
      <c r="B203" s="4">
        <v>1.8</v>
      </c>
      <c r="D203" s="16">
        <v>179</v>
      </c>
      <c r="E203" s="16">
        <v>36.90367569320901</v>
      </c>
      <c r="F203" s="16">
        <v>-3.8036756932090086</v>
      </c>
      <c r="G203">
        <f t="shared" si="2"/>
        <v>0.11491467351084618</v>
      </c>
    </row>
    <row r="204" spans="1:7" x14ac:dyDescent="0.25">
      <c r="A204" s="4">
        <v>50.9</v>
      </c>
      <c r="B204" s="4">
        <v>2</v>
      </c>
      <c r="D204" s="16">
        <v>180</v>
      </c>
      <c r="E204" s="16">
        <v>39.549714723235553</v>
      </c>
      <c r="F204" s="16">
        <v>3.7502852767644441</v>
      </c>
      <c r="G204">
        <f t="shared" si="2"/>
        <v>8.6611669209340519E-2</v>
      </c>
    </row>
    <row r="205" spans="1:7" x14ac:dyDescent="0.25">
      <c r="A205" s="4">
        <v>33.793700000000001</v>
      </c>
      <c r="B205" s="4">
        <v>3.5</v>
      </c>
      <c r="D205" s="16">
        <v>181</v>
      </c>
      <c r="E205" s="16">
        <v>22.350461028063052</v>
      </c>
      <c r="F205" s="16">
        <v>4.3217389719369486</v>
      </c>
      <c r="G205">
        <f t="shared" si="2"/>
        <v>0.16203158989273284</v>
      </c>
    </row>
    <row r="206" spans="1:7" x14ac:dyDescent="0.25">
      <c r="A206" s="4">
        <v>34.283099999999997</v>
      </c>
      <c r="B206" s="4">
        <v>2.4</v>
      </c>
      <c r="D206" s="16">
        <v>182</v>
      </c>
      <c r="E206" s="16">
        <v>30.729584623147087</v>
      </c>
      <c r="F206" s="16">
        <v>-3.0295846231470875</v>
      </c>
      <c r="G206">
        <f t="shared" si="2"/>
        <v>0.10937128603419088</v>
      </c>
    </row>
    <row r="207" spans="1:7" x14ac:dyDescent="0.25">
      <c r="A207" s="4">
        <v>26.1</v>
      </c>
      <c r="B207" s="4">
        <v>6.2</v>
      </c>
      <c r="D207" s="16">
        <v>183</v>
      </c>
      <c r="E207" s="16">
        <v>31.170591128151514</v>
      </c>
      <c r="F207" s="16">
        <v>-3.5705911281515128</v>
      </c>
      <c r="G207">
        <f t="shared" si="2"/>
        <v>0.12936924377360554</v>
      </c>
    </row>
    <row r="208" spans="1:7" x14ac:dyDescent="0.25">
      <c r="A208" s="4">
        <v>36.1</v>
      </c>
      <c r="B208" s="4">
        <v>3</v>
      </c>
      <c r="D208" s="16">
        <v>184</v>
      </c>
      <c r="E208" s="16">
        <v>26.760526078107283</v>
      </c>
      <c r="F208" s="16">
        <v>-3.460626078107282</v>
      </c>
      <c r="G208">
        <f t="shared" si="2"/>
        <v>0.14852536183019163</v>
      </c>
    </row>
    <row r="209" spans="1:7" x14ac:dyDescent="0.25">
      <c r="A209" s="4">
        <v>35.1</v>
      </c>
      <c r="B209" s="4">
        <v>3.6</v>
      </c>
      <c r="D209" s="16">
        <v>185</v>
      </c>
      <c r="E209" s="16">
        <v>34.698643168186898</v>
      </c>
      <c r="F209" s="16">
        <v>-6.0303431681868993</v>
      </c>
      <c r="G209">
        <f t="shared" si="2"/>
        <v>0.21034882320147688</v>
      </c>
    </row>
    <row r="210" spans="1:7" x14ac:dyDescent="0.25">
      <c r="A210" s="4">
        <v>24.349900000000002</v>
      </c>
      <c r="B210" s="4">
        <v>4.5</v>
      </c>
      <c r="D210" s="16">
        <v>186</v>
      </c>
      <c r="E210" s="16">
        <v>24.114487048080743</v>
      </c>
      <c r="F210" s="16">
        <v>-1.1886870480807445</v>
      </c>
      <c r="G210">
        <f t="shared" si="2"/>
        <v>5.1849315970685629E-2</v>
      </c>
    </row>
    <row r="211" spans="1:7" x14ac:dyDescent="0.25">
      <c r="A211" s="4">
        <v>42.908000000000001</v>
      </c>
      <c r="B211" s="4">
        <v>2.5</v>
      </c>
      <c r="D211" s="16">
        <v>187</v>
      </c>
      <c r="E211" s="16">
        <v>39.549714723235553</v>
      </c>
      <c r="F211" s="16">
        <v>-3.739414723235555</v>
      </c>
      <c r="G211">
        <f t="shared" si="2"/>
        <v>0.10442288177523101</v>
      </c>
    </row>
    <row r="212" spans="1:7" x14ac:dyDescent="0.25">
      <c r="A212" s="4">
        <v>35.349400000000003</v>
      </c>
      <c r="B212" s="4">
        <v>3.5</v>
      </c>
      <c r="D212" s="16">
        <v>188</v>
      </c>
      <c r="E212" s="16">
        <v>39.108708218231129</v>
      </c>
      <c r="F212" s="16">
        <v>4.691291781768868</v>
      </c>
      <c r="G212">
        <f t="shared" si="2"/>
        <v>0.1071071183052253</v>
      </c>
    </row>
    <row r="213" spans="1:7" x14ac:dyDescent="0.25">
      <c r="A213" s="4">
        <v>27.372</v>
      </c>
      <c r="B213" s="4">
        <v>3.8</v>
      </c>
      <c r="D213" s="16">
        <v>189</v>
      </c>
      <c r="E213" s="16">
        <v>31.170591128151514</v>
      </c>
      <c r="F213" s="16">
        <v>-6.9768911281515145</v>
      </c>
      <c r="G213">
        <f t="shared" si="2"/>
        <v>0.28837635947174323</v>
      </c>
    </row>
    <row r="214" spans="1:7" x14ac:dyDescent="0.25">
      <c r="A214" s="4">
        <v>28.918199999999999</v>
      </c>
      <c r="B214" s="4">
        <v>4</v>
      </c>
      <c r="D214" s="16">
        <v>190</v>
      </c>
      <c r="E214" s="16">
        <v>39.549714723235553</v>
      </c>
      <c r="F214" s="16">
        <v>7.2502852767644441</v>
      </c>
      <c r="G214">
        <f t="shared" si="2"/>
        <v>0.15492062557188985</v>
      </c>
    </row>
    <row r="215" spans="1:7" x14ac:dyDescent="0.25">
      <c r="A215" s="4">
        <v>30.5</v>
      </c>
      <c r="B215" s="4">
        <v>3.7</v>
      </c>
      <c r="D215" s="16">
        <v>191</v>
      </c>
      <c r="E215" s="16">
        <v>39.549714723235553</v>
      </c>
      <c r="F215" s="16">
        <v>3.2502852767644441</v>
      </c>
      <c r="G215">
        <f t="shared" si="2"/>
        <v>7.5941244784215989E-2</v>
      </c>
    </row>
    <row r="216" spans="1:7" x14ac:dyDescent="0.25">
      <c r="A216" s="4">
        <v>31</v>
      </c>
      <c r="B216" s="4">
        <v>4.2</v>
      </c>
      <c r="D216" s="16">
        <v>192</v>
      </c>
      <c r="E216" s="16">
        <v>42.195753753262089</v>
      </c>
      <c r="F216" s="16">
        <v>8.9957462467379088</v>
      </c>
      <c r="G216">
        <f t="shared" si="2"/>
        <v>0.1757273423661723</v>
      </c>
    </row>
    <row r="217" spans="1:7" x14ac:dyDescent="0.25">
      <c r="A217" s="4">
        <v>37.200000000000003</v>
      </c>
      <c r="B217" s="4">
        <v>3.6</v>
      </c>
      <c r="D217" s="16">
        <v>193</v>
      </c>
      <c r="E217" s="16">
        <v>41.313740743253241</v>
      </c>
      <c r="F217" s="16">
        <v>-1.3137407432532413</v>
      </c>
      <c r="G217">
        <f t="shared" si="2"/>
        <v>3.2843518581331034E-2</v>
      </c>
    </row>
    <row r="218" spans="1:7" x14ac:dyDescent="0.25">
      <c r="A218" s="4">
        <v>35.242699999999999</v>
      </c>
      <c r="B218" s="4">
        <v>3.6</v>
      </c>
      <c r="D218" s="16">
        <v>194</v>
      </c>
      <c r="E218" s="16">
        <v>33.375623653173633</v>
      </c>
      <c r="F218" s="16">
        <v>-4.8224236531736331</v>
      </c>
      <c r="G218">
        <f t="shared" ref="G218:G281" si="3">ABS(A195-E218)/A195</f>
        <v>0.16889258132796439</v>
      </c>
    </row>
    <row r="219" spans="1:7" x14ac:dyDescent="0.25">
      <c r="A219" s="4">
        <v>28.8</v>
      </c>
      <c r="B219" s="4">
        <v>3.7</v>
      </c>
      <c r="D219" s="16">
        <v>195</v>
      </c>
      <c r="E219" s="16">
        <v>26.760526078107283</v>
      </c>
      <c r="F219" s="16">
        <v>-3.8605260781072843</v>
      </c>
      <c r="G219">
        <f t="shared" si="3"/>
        <v>0.16858192480817835</v>
      </c>
    </row>
    <row r="220" spans="1:7" x14ac:dyDescent="0.25">
      <c r="A220" s="4">
        <v>38</v>
      </c>
      <c r="B220" s="4">
        <v>2</v>
      </c>
      <c r="D220" s="16">
        <v>196</v>
      </c>
      <c r="E220" s="16">
        <v>41.313740743253241</v>
      </c>
      <c r="F220" s="16">
        <v>2.2276592567467617</v>
      </c>
      <c r="G220">
        <f t="shared" si="3"/>
        <v>5.1161865643887465E-2</v>
      </c>
    </row>
    <row r="221" spans="1:7" x14ac:dyDescent="0.25">
      <c r="A221" s="4">
        <v>30.492599999999999</v>
      </c>
      <c r="B221" s="4">
        <v>3.2</v>
      </c>
      <c r="D221" s="16">
        <v>197</v>
      </c>
      <c r="E221" s="16">
        <v>39.549714723235553</v>
      </c>
      <c r="F221" s="16">
        <v>-8.2497147232355523</v>
      </c>
      <c r="G221">
        <f t="shared" si="3"/>
        <v>0.26356916048675888</v>
      </c>
    </row>
    <row r="222" spans="1:7" x14ac:dyDescent="0.25">
      <c r="A222" s="4">
        <v>39.710299999999997</v>
      </c>
      <c r="B222" s="4">
        <v>3</v>
      </c>
      <c r="D222" s="16">
        <v>198</v>
      </c>
      <c r="E222" s="16">
        <v>43.077766763270937</v>
      </c>
      <c r="F222" s="16">
        <v>7.742733236729066</v>
      </c>
      <c r="G222">
        <f t="shared" si="3"/>
        <v>0.15235452694737489</v>
      </c>
    </row>
    <row r="223" spans="1:7" x14ac:dyDescent="0.25">
      <c r="A223" s="4">
        <v>29.799900000000001</v>
      </c>
      <c r="B223" s="4">
        <v>3.7</v>
      </c>
      <c r="D223" s="16">
        <v>199</v>
      </c>
      <c r="E223" s="16">
        <v>36.90367569320901</v>
      </c>
      <c r="F223" s="16">
        <v>-1.4430756932090105</v>
      </c>
      <c r="G223">
        <f t="shared" si="3"/>
        <v>4.0695185451148898E-2</v>
      </c>
    </row>
    <row r="224" spans="1:7" x14ac:dyDescent="0.25">
      <c r="A224" s="4">
        <v>34.9</v>
      </c>
      <c r="B224" s="4">
        <v>3.7</v>
      </c>
      <c r="D224" s="16">
        <v>200</v>
      </c>
      <c r="E224" s="16">
        <v>31.170591128151514</v>
      </c>
      <c r="F224" s="16">
        <v>-5.0548911281515139</v>
      </c>
      <c r="G224">
        <f t="shared" si="3"/>
        <v>0.19355755840936731</v>
      </c>
    </row>
    <row r="225" spans="1:7" x14ac:dyDescent="0.25">
      <c r="A225" s="4">
        <v>27.1</v>
      </c>
      <c r="B225" s="4">
        <v>5.7</v>
      </c>
      <c r="D225" s="16">
        <v>201</v>
      </c>
      <c r="E225" s="16">
        <v>34.257636663182474</v>
      </c>
      <c r="F225" s="16">
        <v>-6.6765366631824747</v>
      </c>
      <c r="G225">
        <f t="shared" si="3"/>
        <v>0.2420692671134391</v>
      </c>
    </row>
    <row r="226" spans="1:7" x14ac:dyDescent="0.25">
      <c r="A226" s="4">
        <v>32.200000000000003</v>
      </c>
      <c r="B226" s="4">
        <v>3.5</v>
      </c>
      <c r="D226" s="16">
        <v>202</v>
      </c>
      <c r="E226" s="16">
        <v>42.195753753262089</v>
      </c>
      <c r="F226" s="16">
        <v>-0.3967537532620895</v>
      </c>
      <c r="G226">
        <f t="shared" si="3"/>
        <v>9.4919436652094423E-3</v>
      </c>
    </row>
    <row r="227" spans="1:7" x14ac:dyDescent="0.25">
      <c r="A227" s="4">
        <v>29.3</v>
      </c>
      <c r="B227" s="4">
        <v>4.2</v>
      </c>
      <c r="D227" s="16">
        <v>203</v>
      </c>
      <c r="E227" s="16">
        <v>41.313740743253241</v>
      </c>
      <c r="F227" s="16">
        <v>9.5862592567467573</v>
      </c>
      <c r="G227">
        <f t="shared" si="3"/>
        <v>0.18833515239188128</v>
      </c>
    </row>
    <row r="228" spans="1:7" x14ac:dyDescent="0.25">
      <c r="A228" s="4">
        <v>38.700000000000003</v>
      </c>
      <c r="B228" s="4">
        <v>2.7</v>
      </c>
      <c r="D228" s="16">
        <v>204</v>
      </c>
      <c r="E228" s="16">
        <v>34.698643168186898</v>
      </c>
      <c r="F228" s="16">
        <v>-0.90494316818689668</v>
      </c>
      <c r="G228">
        <f t="shared" si="3"/>
        <v>2.6778457765408839E-2</v>
      </c>
    </row>
    <row r="229" spans="1:7" x14ac:dyDescent="0.25">
      <c r="A229" s="4">
        <v>46.9</v>
      </c>
      <c r="B229" s="4">
        <v>2.4</v>
      </c>
      <c r="D229" s="16">
        <v>205</v>
      </c>
      <c r="E229" s="16">
        <v>39.549714723235553</v>
      </c>
      <c r="F229" s="16">
        <v>-5.2666147232355556</v>
      </c>
      <c r="G229">
        <f t="shared" si="3"/>
        <v>0.15362130971923649</v>
      </c>
    </row>
    <row r="230" spans="1:7" x14ac:dyDescent="0.25">
      <c r="A230" s="4">
        <v>30.299900000000001</v>
      </c>
      <c r="B230" s="4">
        <v>6</v>
      </c>
      <c r="D230" s="16">
        <v>206</v>
      </c>
      <c r="E230" s="16">
        <v>22.791467533067475</v>
      </c>
      <c r="F230" s="16">
        <v>3.308532466932526</v>
      </c>
      <c r="G230">
        <f t="shared" si="3"/>
        <v>0.12676369605105464</v>
      </c>
    </row>
    <row r="231" spans="1:7" x14ac:dyDescent="0.25">
      <c r="A231" s="4">
        <v>30.299900000000001</v>
      </c>
      <c r="B231" s="4">
        <v>6</v>
      </c>
      <c r="D231" s="16">
        <v>207</v>
      </c>
      <c r="E231" s="16">
        <v>36.90367569320901</v>
      </c>
      <c r="F231" s="16">
        <v>-0.80367569320900856</v>
      </c>
      <c r="G231">
        <f t="shared" si="3"/>
        <v>2.2262484576426829E-2</v>
      </c>
    </row>
    <row r="232" spans="1:7" x14ac:dyDescent="0.25">
      <c r="A232" s="4">
        <v>31.8217</v>
      </c>
      <c r="B232" s="4">
        <v>3.7</v>
      </c>
      <c r="D232" s="16">
        <v>208</v>
      </c>
      <c r="E232" s="16">
        <v>34.257636663182474</v>
      </c>
      <c r="F232" s="16">
        <v>0.8423633368175274</v>
      </c>
      <c r="G232">
        <f t="shared" si="3"/>
        <v>2.3998955464886819E-2</v>
      </c>
    </row>
    <row r="233" spans="1:7" x14ac:dyDescent="0.25">
      <c r="A233" s="4">
        <v>37.798900000000003</v>
      </c>
      <c r="B233" s="4">
        <v>2</v>
      </c>
      <c r="D233" s="16">
        <v>209</v>
      </c>
      <c r="E233" s="16">
        <v>30.288578118142667</v>
      </c>
      <c r="F233" s="16">
        <v>-5.9386781181426649</v>
      </c>
      <c r="G233">
        <f t="shared" si="3"/>
        <v>0.24388922000265564</v>
      </c>
    </row>
    <row r="234" spans="1:7" x14ac:dyDescent="0.25">
      <c r="A234" s="4">
        <v>39.614699999999999</v>
      </c>
      <c r="B234" s="4">
        <v>2.5</v>
      </c>
      <c r="D234" s="16">
        <v>210</v>
      </c>
      <c r="E234" s="16">
        <v>39.108708218231129</v>
      </c>
      <c r="F234" s="16">
        <v>3.7992917817688721</v>
      </c>
      <c r="G234">
        <f t="shared" si="3"/>
        <v>8.8545068093802373E-2</v>
      </c>
    </row>
    <row r="235" spans="1:7" x14ac:dyDescent="0.25">
      <c r="A235" s="4">
        <v>30.2</v>
      </c>
      <c r="B235" s="4">
        <v>4</v>
      </c>
      <c r="D235" s="16">
        <v>211</v>
      </c>
      <c r="E235" s="16">
        <v>34.698643168186898</v>
      </c>
      <c r="F235" s="16">
        <v>0.65075683181310495</v>
      </c>
      <c r="G235">
        <f t="shared" si="3"/>
        <v>1.8409275173358101E-2</v>
      </c>
    </row>
    <row r="236" spans="1:7" x14ac:dyDescent="0.25">
      <c r="A236" s="4">
        <v>34.200000000000003</v>
      </c>
      <c r="B236" s="4">
        <v>3.5</v>
      </c>
      <c r="D236" s="16">
        <v>212</v>
      </c>
      <c r="E236" s="16">
        <v>33.375623653173633</v>
      </c>
      <c r="F236" s="16">
        <v>-6.0036236531736336</v>
      </c>
      <c r="G236">
        <f t="shared" si="3"/>
        <v>0.21933448974037825</v>
      </c>
    </row>
    <row r="237" spans="1:7" x14ac:dyDescent="0.25">
      <c r="A237" s="4">
        <v>43.9</v>
      </c>
      <c r="B237" s="4">
        <v>2</v>
      </c>
      <c r="D237" s="16">
        <v>213</v>
      </c>
      <c r="E237" s="16">
        <v>32.493610643164786</v>
      </c>
      <c r="F237" s="16">
        <v>-3.575410643164787</v>
      </c>
      <c r="G237">
        <f t="shared" si="3"/>
        <v>0.12363876877415562</v>
      </c>
    </row>
    <row r="238" spans="1:7" x14ac:dyDescent="0.25">
      <c r="A238" s="4">
        <v>23.577999999999999</v>
      </c>
      <c r="B238" s="4">
        <v>4.8</v>
      </c>
      <c r="D238" s="16">
        <v>214</v>
      </c>
      <c r="E238" s="16">
        <v>33.81663015817805</v>
      </c>
      <c r="F238" s="16">
        <v>-3.3166301581780502</v>
      </c>
      <c r="G238">
        <f t="shared" si="3"/>
        <v>0.10874197239928034</v>
      </c>
    </row>
    <row r="239" spans="1:7" x14ac:dyDescent="0.25">
      <c r="A239" s="4">
        <v>39.710299999999997</v>
      </c>
      <c r="B239" s="4">
        <v>3</v>
      </c>
      <c r="D239" s="16">
        <v>215</v>
      </c>
      <c r="E239" s="16">
        <v>31.611597633155935</v>
      </c>
      <c r="F239" s="16">
        <v>-0.61159763315593452</v>
      </c>
      <c r="G239">
        <f t="shared" si="3"/>
        <v>1.9728955908255952E-2</v>
      </c>
    </row>
    <row r="240" spans="1:7" x14ac:dyDescent="0.25">
      <c r="A240" s="4">
        <v>34.7288</v>
      </c>
      <c r="B240" s="4">
        <v>3</v>
      </c>
      <c r="D240" s="16">
        <v>216</v>
      </c>
      <c r="E240" s="16">
        <v>34.257636663182474</v>
      </c>
      <c r="F240" s="16">
        <v>2.9423633368175288</v>
      </c>
      <c r="G240">
        <f t="shared" si="3"/>
        <v>7.9095788624127111E-2</v>
      </c>
    </row>
    <row r="241" spans="1:7" x14ac:dyDescent="0.25">
      <c r="A241" s="4">
        <v>30.492599999999999</v>
      </c>
      <c r="B241" s="4">
        <v>3.2</v>
      </c>
      <c r="D241" s="16">
        <v>217</v>
      </c>
      <c r="E241" s="16">
        <v>34.257636663182474</v>
      </c>
      <c r="F241" s="16">
        <v>0.98506333681752523</v>
      </c>
      <c r="G241">
        <f t="shared" si="3"/>
        <v>2.795084760297949E-2</v>
      </c>
    </row>
    <row r="242" spans="1:7" x14ac:dyDescent="0.25">
      <c r="A242" s="4">
        <v>24.4</v>
      </c>
      <c r="B242" s="4">
        <v>6</v>
      </c>
      <c r="D242" s="16">
        <v>218</v>
      </c>
      <c r="E242" s="16">
        <v>33.81663015817805</v>
      </c>
      <c r="F242" s="16">
        <v>-5.0166301581780495</v>
      </c>
      <c r="G242">
        <f t="shared" si="3"/>
        <v>0.17418854715896004</v>
      </c>
    </row>
    <row r="243" spans="1:7" x14ac:dyDescent="0.25">
      <c r="A243" s="4">
        <v>40.4</v>
      </c>
      <c r="B243" s="4">
        <v>2.5</v>
      </c>
      <c r="D243" s="16">
        <v>219</v>
      </c>
      <c r="E243" s="16">
        <v>41.313740743253241</v>
      </c>
      <c r="F243" s="16">
        <v>-3.3137407432532413</v>
      </c>
      <c r="G243">
        <f t="shared" si="3"/>
        <v>8.7203703769822144E-2</v>
      </c>
    </row>
    <row r="244" spans="1:7" x14ac:dyDescent="0.25">
      <c r="A244" s="4">
        <v>30.380500000000001</v>
      </c>
      <c r="B244" s="4">
        <v>3.5</v>
      </c>
      <c r="D244" s="16">
        <v>220</v>
      </c>
      <c r="E244" s="16">
        <v>36.021662683200162</v>
      </c>
      <c r="F244" s="16">
        <v>-5.5290626832001628</v>
      </c>
      <c r="G244">
        <f t="shared" si="3"/>
        <v>0.18132473725428999</v>
      </c>
    </row>
    <row r="245" spans="1:7" x14ac:dyDescent="0.25">
      <c r="A245" s="4">
        <v>24.8718</v>
      </c>
      <c r="B245" s="4">
        <v>4.5999999999999996</v>
      </c>
      <c r="D245" s="16">
        <v>221</v>
      </c>
      <c r="E245" s="16">
        <v>36.90367569320901</v>
      </c>
      <c r="F245" s="16">
        <v>2.8066243067909866</v>
      </c>
      <c r="G245">
        <f t="shared" si="3"/>
        <v>7.0677489386657535E-2</v>
      </c>
    </row>
    <row r="246" spans="1:7" x14ac:dyDescent="0.25">
      <c r="A246" s="4">
        <v>26.1066</v>
      </c>
      <c r="B246" s="4">
        <v>3.6</v>
      </c>
      <c r="D246" s="16">
        <v>222</v>
      </c>
      <c r="E246" s="16">
        <v>33.81663015817805</v>
      </c>
      <c r="F246" s="16">
        <v>-4.0167301581780492</v>
      </c>
      <c r="G246">
        <f t="shared" si="3"/>
        <v>0.13479005493904506</v>
      </c>
    </row>
    <row r="247" spans="1:7" x14ac:dyDescent="0.25">
      <c r="A247" s="4">
        <v>35.200000000000003</v>
      </c>
      <c r="B247" s="4">
        <v>6.2</v>
      </c>
      <c r="D247" s="16">
        <v>223</v>
      </c>
      <c r="E247" s="16">
        <v>33.81663015817805</v>
      </c>
      <c r="F247" s="16">
        <v>1.0833698418219484</v>
      </c>
      <c r="G247">
        <f t="shared" si="3"/>
        <v>3.1042115811517147E-2</v>
      </c>
    </row>
    <row r="248" spans="1:7" x14ac:dyDescent="0.25">
      <c r="A248" s="4">
        <v>35</v>
      </c>
      <c r="B248" s="4">
        <v>3.5</v>
      </c>
      <c r="D248" s="16">
        <v>224</v>
      </c>
      <c r="E248" s="16">
        <v>24.996500058089591</v>
      </c>
      <c r="F248" s="16">
        <v>2.1034999419104103</v>
      </c>
      <c r="G248">
        <f t="shared" si="3"/>
        <v>7.7619924055734701E-2</v>
      </c>
    </row>
    <row r="249" spans="1:7" x14ac:dyDescent="0.25">
      <c r="A249" s="4">
        <v>21.006</v>
      </c>
      <c r="B249" s="4">
        <v>6.8</v>
      </c>
      <c r="D249" s="16">
        <v>225</v>
      </c>
      <c r="E249" s="16">
        <v>34.698643168186898</v>
      </c>
      <c r="F249" s="16">
        <v>-2.498643168186895</v>
      </c>
      <c r="G249">
        <f t="shared" si="3"/>
        <v>7.759761391884766E-2</v>
      </c>
    </row>
    <row r="250" spans="1:7" x14ac:dyDescent="0.25">
      <c r="A250" s="4">
        <v>34.7286</v>
      </c>
      <c r="B250" s="4">
        <v>3</v>
      </c>
      <c r="D250" s="16">
        <v>226</v>
      </c>
      <c r="E250" s="16">
        <v>31.611597633155935</v>
      </c>
      <c r="F250" s="16">
        <v>-2.3115976331559338</v>
      </c>
      <c r="G250">
        <f t="shared" si="3"/>
        <v>7.8894117172557468E-2</v>
      </c>
    </row>
    <row r="251" spans="1:7" x14ac:dyDescent="0.25">
      <c r="A251" s="4">
        <v>24.6</v>
      </c>
      <c r="B251" s="4">
        <v>4.2</v>
      </c>
      <c r="D251" s="16">
        <v>227</v>
      </c>
      <c r="E251" s="16">
        <v>38.226695208222282</v>
      </c>
      <c r="F251" s="16">
        <v>0.47330479177772133</v>
      </c>
      <c r="G251">
        <f t="shared" si="3"/>
        <v>1.2230097978752488E-2</v>
      </c>
    </row>
    <row r="252" spans="1:7" x14ac:dyDescent="0.25">
      <c r="A252" s="4">
        <v>38.6</v>
      </c>
      <c r="B252" s="4">
        <v>2.4</v>
      </c>
      <c r="D252" s="16">
        <v>228</v>
      </c>
      <c r="E252" s="16">
        <v>39.549714723235553</v>
      </c>
      <c r="F252" s="16">
        <v>7.3502852767644455</v>
      </c>
      <c r="G252">
        <f t="shared" si="3"/>
        <v>0.1567225005706705</v>
      </c>
    </row>
    <row r="253" spans="1:7" x14ac:dyDescent="0.25">
      <c r="A253" s="4">
        <v>26.662199999999999</v>
      </c>
      <c r="B253" s="4">
        <v>4.5999999999999996</v>
      </c>
      <c r="D253" s="16">
        <v>229</v>
      </c>
      <c r="E253" s="16">
        <v>23.673480543076323</v>
      </c>
      <c r="F253" s="16">
        <v>6.6264194569236778</v>
      </c>
      <c r="G253">
        <f t="shared" si="3"/>
        <v>0.21869443321343232</v>
      </c>
    </row>
    <row r="254" spans="1:7" x14ac:dyDescent="0.25">
      <c r="A254" s="4">
        <v>30.9</v>
      </c>
      <c r="B254" s="4">
        <v>3.6</v>
      </c>
      <c r="D254" s="16">
        <v>230</v>
      </c>
      <c r="E254" s="16">
        <v>23.673480543076323</v>
      </c>
      <c r="F254" s="16">
        <v>6.6264194569236778</v>
      </c>
      <c r="G254">
        <f t="shared" si="3"/>
        <v>0.21869443321343232</v>
      </c>
    </row>
    <row r="255" spans="1:7" x14ac:dyDescent="0.25">
      <c r="A255" s="4">
        <v>33.305199999999999</v>
      </c>
      <c r="B255" s="4">
        <v>4.5999999999999996</v>
      </c>
      <c r="D255" s="16">
        <v>231</v>
      </c>
      <c r="E255" s="16">
        <v>33.81663015817805</v>
      </c>
      <c r="F255" s="16">
        <v>-1.9949301581780503</v>
      </c>
      <c r="G255">
        <f t="shared" si="3"/>
        <v>6.2690873151907356E-2</v>
      </c>
    </row>
    <row r="256" spans="1:7" x14ac:dyDescent="0.25">
      <c r="A256" s="4">
        <v>40.997799999999998</v>
      </c>
      <c r="B256" s="4">
        <v>3.4</v>
      </c>
      <c r="D256" s="16">
        <v>232</v>
      </c>
      <c r="E256" s="16">
        <v>41.313740743253241</v>
      </c>
      <c r="F256" s="16">
        <v>-3.514840743253238</v>
      </c>
      <c r="G256">
        <f t="shared" si="3"/>
        <v>9.2987910845374805E-2</v>
      </c>
    </row>
    <row r="257" spans="1:7" x14ac:dyDescent="0.25">
      <c r="A257" s="4">
        <v>30.6</v>
      </c>
      <c r="B257" s="4">
        <v>2</v>
      </c>
      <c r="D257" s="16">
        <v>233</v>
      </c>
      <c r="E257" s="16">
        <v>39.108708218231129</v>
      </c>
      <c r="F257" s="16">
        <v>0.50599178176886994</v>
      </c>
      <c r="G257">
        <f t="shared" si="3"/>
        <v>1.2772828817809298E-2</v>
      </c>
    </row>
    <row r="258" spans="1:7" x14ac:dyDescent="0.25">
      <c r="A258" s="4">
        <v>29</v>
      </c>
      <c r="B258" s="4">
        <v>5.3</v>
      </c>
      <c r="D258" s="16">
        <v>234</v>
      </c>
      <c r="E258" s="16">
        <v>32.493610643164786</v>
      </c>
      <c r="F258" s="16">
        <v>-2.2936106431647865</v>
      </c>
      <c r="G258">
        <f t="shared" si="3"/>
        <v>7.5947372290224718E-2</v>
      </c>
    </row>
    <row r="259" spans="1:7" x14ac:dyDescent="0.25">
      <c r="A259" s="4">
        <v>26.6</v>
      </c>
      <c r="B259" s="4">
        <v>5.3</v>
      </c>
      <c r="D259" s="16">
        <v>235</v>
      </c>
      <c r="E259" s="16">
        <v>34.698643168186898</v>
      </c>
      <c r="F259" s="16">
        <v>-0.49864316818689502</v>
      </c>
      <c r="G259">
        <f t="shared" si="3"/>
        <v>1.458020959610804E-2</v>
      </c>
    </row>
    <row r="260" spans="1:7" x14ac:dyDescent="0.25">
      <c r="A260" s="4">
        <v>25.4</v>
      </c>
      <c r="B260" s="4">
        <v>5.2</v>
      </c>
      <c r="D260" s="16">
        <v>236</v>
      </c>
      <c r="E260" s="16">
        <v>41.313740743253241</v>
      </c>
      <c r="F260" s="16">
        <v>2.5862592567467573</v>
      </c>
      <c r="G260">
        <f t="shared" si="3"/>
        <v>5.8912511543206321E-2</v>
      </c>
    </row>
    <row r="261" spans="1:7" x14ac:dyDescent="0.25">
      <c r="A261" s="4">
        <v>46.624000000000002</v>
      </c>
      <c r="B261" s="4">
        <v>2</v>
      </c>
      <c r="D261" s="16">
        <v>237</v>
      </c>
      <c r="E261" s="16">
        <v>28.965558603129399</v>
      </c>
      <c r="F261" s="16">
        <v>-5.3875586031293992</v>
      </c>
      <c r="G261">
        <f t="shared" si="3"/>
        <v>0.22849938939390108</v>
      </c>
    </row>
    <row r="262" spans="1:7" x14ac:dyDescent="0.25">
      <c r="A262" s="4">
        <v>36.392600000000002</v>
      </c>
      <c r="B262" s="4">
        <v>4</v>
      </c>
      <c r="D262" s="16">
        <v>238</v>
      </c>
      <c r="E262" s="16">
        <v>36.90367569320901</v>
      </c>
      <c r="F262" s="16">
        <v>2.8066243067909866</v>
      </c>
      <c r="G262">
        <f t="shared" si="3"/>
        <v>7.0677489386657535E-2</v>
      </c>
    </row>
    <row r="263" spans="1:7" x14ac:dyDescent="0.25">
      <c r="A263" s="4">
        <v>38.6</v>
      </c>
      <c r="B263" s="4">
        <v>2.4</v>
      </c>
      <c r="D263" s="16">
        <v>239</v>
      </c>
      <c r="E263" s="16">
        <v>36.90367569320901</v>
      </c>
      <c r="F263" s="16">
        <v>-2.1748756932090103</v>
      </c>
      <c r="G263">
        <f t="shared" si="3"/>
        <v>6.2624556368461051E-2</v>
      </c>
    </row>
    <row r="264" spans="1:7" x14ac:dyDescent="0.25">
      <c r="A264" s="4">
        <v>37.619999999999997</v>
      </c>
      <c r="B264" s="4">
        <v>1.8</v>
      </c>
      <c r="D264" s="16">
        <v>240</v>
      </c>
      <c r="E264" s="16">
        <v>36.021662683200162</v>
      </c>
      <c r="F264" s="16">
        <v>-5.5290626832001628</v>
      </c>
      <c r="G264">
        <f t="shared" si="3"/>
        <v>0.18132473725428999</v>
      </c>
    </row>
    <row r="265" spans="1:7" x14ac:dyDescent="0.25">
      <c r="A265" s="4">
        <v>33.200000000000003</v>
      </c>
      <c r="B265" s="4">
        <v>3.5</v>
      </c>
      <c r="D265" s="16">
        <v>241</v>
      </c>
      <c r="E265" s="16">
        <v>23.673480543076323</v>
      </c>
      <c r="F265" s="16">
        <v>0.72651945692367548</v>
      </c>
      <c r="G265">
        <f t="shared" si="3"/>
        <v>2.9775387578839161E-2</v>
      </c>
    </row>
    <row r="266" spans="1:7" x14ac:dyDescent="0.25">
      <c r="A266" s="4">
        <v>39.571399999999997</v>
      </c>
      <c r="B266" s="4">
        <v>2.5</v>
      </c>
      <c r="D266" s="16">
        <v>242</v>
      </c>
      <c r="E266" s="16">
        <v>39.108708218231129</v>
      </c>
      <c r="F266" s="16">
        <v>1.2912917817688694</v>
      </c>
      <c r="G266">
        <f t="shared" si="3"/>
        <v>3.1962667865566077E-2</v>
      </c>
    </row>
    <row r="267" spans="1:7" x14ac:dyDescent="0.25">
      <c r="A267" s="4">
        <v>22.9</v>
      </c>
      <c r="B267" s="4">
        <v>5.3</v>
      </c>
      <c r="D267" s="16">
        <v>243</v>
      </c>
      <c r="E267" s="16">
        <v>34.698643168186898</v>
      </c>
      <c r="F267" s="16">
        <v>-4.3181431681868965</v>
      </c>
      <c r="G267">
        <f t="shared" si="3"/>
        <v>0.14213535551379655</v>
      </c>
    </row>
    <row r="268" spans="1:7" x14ac:dyDescent="0.25">
      <c r="A268" s="4">
        <v>26.6</v>
      </c>
      <c r="B268" s="4">
        <v>3.7</v>
      </c>
      <c r="D268" s="16">
        <v>244</v>
      </c>
      <c r="E268" s="16">
        <v>29.847571613138246</v>
      </c>
      <c r="F268" s="16">
        <v>-4.9757716131382459</v>
      </c>
      <c r="G268">
        <f t="shared" si="3"/>
        <v>0.20005675556808297</v>
      </c>
    </row>
    <row r="269" spans="1:7" x14ac:dyDescent="0.25">
      <c r="A269" s="4">
        <v>40.081600000000002</v>
      </c>
      <c r="B269" s="4">
        <v>2.5</v>
      </c>
      <c r="D269" s="16">
        <v>245</v>
      </c>
      <c r="E269" s="16">
        <v>34.257636663182474</v>
      </c>
      <c r="F269" s="16">
        <v>-8.1510366631824738</v>
      </c>
      <c r="G269">
        <f t="shared" si="3"/>
        <v>0.31222130278100074</v>
      </c>
    </row>
    <row r="270" spans="1:7" x14ac:dyDescent="0.25">
      <c r="A270" s="4">
        <v>35.299999999999997</v>
      </c>
      <c r="B270" s="4">
        <v>2</v>
      </c>
      <c r="D270" s="16">
        <v>246</v>
      </c>
      <c r="E270" s="16">
        <v>22.791467533067475</v>
      </c>
      <c r="F270" s="16">
        <v>12.408532466932527</v>
      </c>
      <c r="G270">
        <f t="shared" si="3"/>
        <v>0.35251512690149223</v>
      </c>
    </row>
    <row r="271" spans="1:7" x14ac:dyDescent="0.25">
      <c r="A271" s="4">
        <v>34.514800000000001</v>
      </c>
      <c r="B271" s="4">
        <v>3.8</v>
      </c>
      <c r="D271" s="16">
        <v>247</v>
      </c>
      <c r="E271" s="16">
        <v>34.698643168186898</v>
      </c>
      <c r="F271" s="16">
        <v>0.30135683181310213</v>
      </c>
      <c r="G271">
        <f t="shared" si="3"/>
        <v>8.6101951946600617E-3</v>
      </c>
    </row>
    <row r="272" spans="1:7" x14ac:dyDescent="0.25">
      <c r="A272" s="4">
        <v>40.239699999999999</v>
      </c>
      <c r="B272" s="4">
        <v>2</v>
      </c>
      <c r="D272" s="16">
        <v>248</v>
      </c>
      <c r="E272" s="16">
        <v>20.145428503040939</v>
      </c>
      <c r="F272" s="16">
        <v>0.86057149695906077</v>
      </c>
      <c r="G272">
        <f t="shared" si="3"/>
        <v>4.0967889981865215E-2</v>
      </c>
    </row>
    <row r="273" spans="1:7" x14ac:dyDescent="0.25">
      <c r="A273" s="4">
        <v>30.1</v>
      </c>
      <c r="B273" s="4">
        <v>6.1</v>
      </c>
      <c r="D273" s="16">
        <v>249</v>
      </c>
      <c r="E273" s="16">
        <v>36.90367569320901</v>
      </c>
      <c r="F273" s="16">
        <v>-2.1750756932090098</v>
      </c>
      <c r="G273">
        <f t="shared" si="3"/>
        <v>6.2630675961858812E-2</v>
      </c>
    </row>
    <row r="274" spans="1:7" x14ac:dyDescent="0.25">
      <c r="A274" s="4">
        <v>29.8</v>
      </c>
      <c r="B274" s="4">
        <v>5.5</v>
      </c>
      <c r="D274" s="16">
        <v>250</v>
      </c>
      <c r="E274" s="16">
        <v>31.611597633155935</v>
      </c>
      <c r="F274" s="16">
        <v>-7.0115976331559331</v>
      </c>
      <c r="G274">
        <f t="shared" si="3"/>
        <v>0.28502429403072899</v>
      </c>
    </row>
    <row r="275" spans="1:7" x14ac:dyDescent="0.25">
      <c r="A275" s="4">
        <v>25.510200000000001</v>
      </c>
      <c r="B275" s="4">
        <v>4.7</v>
      </c>
      <c r="D275" s="16">
        <v>251</v>
      </c>
      <c r="E275" s="16">
        <v>39.549714723235553</v>
      </c>
      <c r="F275" s="16">
        <v>-0.94971472323555162</v>
      </c>
      <c r="G275">
        <f t="shared" si="3"/>
        <v>2.4604008373978019E-2</v>
      </c>
    </row>
    <row r="276" spans="1:7" x14ac:dyDescent="0.25">
      <c r="A276" s="4">
        <v>31.6</v>
      </c>
      <c r="B276" s="4">
        <v>3.6</v>
      </c>
      <c r="D276" s="16">
        <v>252</v>
      </c>
      <c r="E276" s="16">
        <v>29.847571613138246</v>
      </c>
      <c r="F276" s="16">
        <v>-3.1853716131382477</v>
      </c>
      <c r="G276">
        <f t="shared" si="3"/>
        <v>0.1194714469600501</v>
      </c>
    </row>
    <row r="277" spans="1:7" x14ac:dyDescent="0.25">
      <c r="A277" s="4">
        <v>33.550899999999999</v>
      </c>
      <c r="B277" s="4">
        <v>4.5999999999999996</v>
      </c>
      <c r="D277" s="16">
        <v>253</v>
      </c>
      <c r="E277" s="16">
        <v>34.257636663182474</v>
      </c>
      <c r="F277" s="16">
        <v>-3.3576366631824754</v>
      </c>
      <c r="G277">
        <f t="shared" si="3"/>
        <v>0.10866138068551701</v>
      </c>
    </row>
    <row r="278" spans="1:7" x14ac:dyDescent="0.25">
      <c r="A278" s="4">
        <v>29</v>
      </c>
      <c r="B278" s="4">
        <v>4.5999999999999996</v>
      </c>
      <c r="D278" s="16">
        <v>254</v>
      </c>
      <c r="E278" s="16">
        <v>29.847571613138246</v>
      </c>
      <c r="F278" s="16">
        <v>3.457628386861753</v>
      </c>
      <c r="G278">
        <f t="shared" si="3"/>
        <v>0.10381647270881883</v>
      </c>
    </row>
    <row r="279" spans="1:7" x14ac:dyDescent="0.25">
      <c r="A279" s="4">
        <v>39.700000000000003</v>
      </c>
      <c r="B279" s="4">
        <v>2.5</v>
      </c>
      <c r="D279" s="16">
        <v>255</v>
      </c>
      <c r="E279" s="16">
        <v>35.139649673191322</v>
      </c>
      <c r="F279" s="16">
        <v>5.8581503268086763</v>
      </c>
      <c r="G279">
        <f t="shared" si="3"/>
        <v>0.14288938252317629</v>
      </c>
    </row>
    <row r="280" spans="1:7" x14ac:dyDescent="0.25">
      <c r="A280" s="4">
        <v>34.1</v>
      </c>
      <c r="B280" s="4">
        <v>2.9</v>
      </c>
      <c r="D280" s="16">
        <v>256</v>
      </c>
      <c r="E280" s="16">
        <v>41.313740743253241</v>
      </c>
      <c r="F280" s="16">
        <v>-10.71374074325324</v>
      </c>
      <c r="G280">
        <f t="shared" si="3"/>
        <v>0.35012224651154378</v>
      </c>
    </row>
    <row r="281" spans="1:7" x14ac:dyDescent="0.25">
      <c r="A281" s="4">
        <v>30.3</v>
      </c>
      <c r="B281" s="4">
        <v>2.7</v>
      </c>
      <c r="D281" s="16">
        <v>257</v>
      </c>
      <c r="E281" s="16">
        <v>26.760526078107283</v>
      </c>
      <c r="F281" s="16">
        <v>2.2394739218927171</v>
      </c>
      <c r="G281">
        <f t="shared" si="3"/>
        <v>7.7223238685955764E-2</v>
      </c>
    </row>
    <row r="282" spans="1:7" x14ac:dyDescent="0.25">
      <c r="A282" s="4">
        <v>31.9</v>
      </c>
      <c r="B282" s="4">
        <v>4.5999999999999996</v>
      </c>
      <c r="D282" s="16">
        <v>258</v>
      </c>
      <c r="E282" s="16">
        <v>26.760526078107283</v>
      </c>
      <c r="F282" s="16">
        <v>-0.16052607810728148</v>
      </c>
      <c r="G282">
        <f t="shared" ref="G282:G345" si="4">ABS(A259-E282)/A259</f>
        <v>6.034814966439153E-3</v>
      </c>
    </row>
    <row r="283" spans="1:7" x14ac:dyDescent="0.25">
      <c r="A283" s="4">
        <v>26</v>
      </c>
      <c r="B283" s="4">
        <v>5.7</v>
      </c>
      <c r="D283" s="16">
        <v>259</v>
      </c>
      <c r="E283" s="16">
        <v>27.201532583111703</v>
      </c>
      <c r="F283" s="16">
        <v>-1.8015325831117046</v>
      </c>
      <c r="G283">
        <f t="shared" si="4"/>
        <v>7.0926479650067112E-2</v>
      </c>
    </row>
    <row r="284" spans="1:7" x14ac:dyDescent="0.25">
      <c r="A284" s="4">
        <v>34.700000000000003</v>
      </c>
      <c r="B284" s="4">
        <v>3.5</v>
      </c>
      <c r="D284" s="16">
        <v>260</v>
      </c>
      <c r="E284" s="16">
        <v>41.313740743253241</v>
      </c>
      <c r="F284" s="16">
        <v>5.310259256746761</v>
      </c>
      <c r="G284">
        <f t="shared" si="4"/>
        <v>0.11389540272706676</v>
      </c>
    </row>
    <row r="285" spans="1:7" x14ac:dyDescent="0.25">
      <c r="A285" s="4">
        <v>46.8</v>
      </c>
      <c r="B285" s="4">
        <v>2.4</v>
      </c>
      <c r="D285" s="16">
        <v>261</v>
      </c>
      <c r="E285" s="16">
        <v>32.493610643164786</v>
      </c>
      <c r="F285" s="16">
        <v>3.8989893568352159</v>
      </c>
      <c r="G285">
        <f t="shared" si="4"/>
        <v>0.10713687279378818</v>
      </c>
    </row>
    <row r="286" spans="1:7" x14ac:dyDescent="0.25">
      <c r="A286" s="4">
        <v>23.9</v>
      </c>
      <c r="B286" s="4">
        <v>5.5</v>
      </c>
      <c r="D286" s="16">
        <v>262</v>
      </c>
      <c r="E286" s="16">
        <v>39.549714723235553</v>
      </c>
      <c r="F286" s="16">
        <v>-0.94971472323555162</v>
      </c>
      <c r="G286">
        <f t="shared" si="4"/>
        <v>2.4604008373978019E-2</v>
      </c>
    </row>
    <row r="287" spans="1:7" x14ac:dyDescent="0.25">
      <c r="A287" s="4">
        <v>33.299999999999997</v>
      </c>
      <c r="B287" s="4">
        <v>2</v>
      </c>
      <c r="D287" s="16">
        <v>263</v>
      </c>
      <c r="E287" s="16">
        <v>42.195753753262089</v>
      </c>
      <c r="F287" s="16">
        <v>-4.5757537532620915</v>
      </c>
      <c r="G287">
        <f t="shared" si="4"/>
        <v>0.12163088126693493</v>
      </c>
    </row>
    <row r="288" spans="1:7" x14ac:dyDescent="0.25">
      <c r="A288" s="4">
        <v>28.993500000000001</v>
      </c>
      <c r="B288" s="4">
        <v>5.3</v>
      </c>
      <c r="D288" s="16">
        <v>264</v>
      </c>
      <c r="E288" s="16">
        <v>34.698643168186898</v>
      </c>
      <c r="F288" s="16">
        <v>-1.498643168186895</v>
      </c>
      <c r="G288">
        <f t="shared" si="4"/>
        <v>4.5139854463460687E-2</v>
      </c>
    </row>
    <row r="289" spans="1:7" x14ac:dyDescent="0.25">
      <c r="A289" s="4">
        <v>42.8</v>
      </c>
      <c r="B289" s="4">
        <v>2.4</v>
      </c>
      <c r="D289" s="16">
        <v>265</v>
      </c>
      <c r="E289" s="16">
        <v>39.108708218231129</v>
      </c>
      <c r="F289" s="16">
        <v>0.46269178176886783</v>
      </c>
      <c r="G289">
        <f t="shared" si="4"/>
        <v>1.1692580544758788E-2</v>
      </c>
    </row>
    <row r="290" spans="1:7" x14ac:dyDescent="0.25">
      <c r="A290" s="4">
        <v>42.8</v>
      </c>
      <c r="B290" s="4">
        <v>2</v>
      </c>
      <c r="D290" s="16">
        <v>266</v>
      </c>
      <c r="E290" s="16">
        <v>26.760526078107283</v>
      </c>
      <c r="F290" s="16">
        <v>-3.8605260781072843</v>
      </c>
      <c r="G290">
        <f t="shared" si="4"/>
        <v>0.16858192480817835</v>
      </c>
    </row>
    <row r="291" spans="1:7" x14ac:dyDescent="0.25">
      <c r="A291" s="4">
        <v>37.329599999999999</v>
      </c>
      <c r="B291" s="4">
        <v>2.9</v>
      </c>
      <c r="D291" s="16">
        <v>267</v>
      </c>
      <c r="E291" s="16">
        <v>33.81663015817805</v>
      </c>
      <c r="F291" s="16">
        <v>-7.2166301581780488</v>
      </c>
      <c r="G291">
        <f t="shared" si="4"/>
        <v>0.27130188564579127</v>
      </c>
    </row>
    <row r="292" spans="1:7" x14ac:dyDescent="0.25">
      <c r="A292" s="4">
        <v>31.3</v>
      </c>
      <c r="B292" s="4">
        <v>2.7</v>
      </c>
      <c r="D292" s="16">
        <v>268</v>
      </c>
      <c r="E292" s="16">
        <v>39.108708218231129</v>
      </c>
      <c r="F292" s="16">
        <v>0.97289178176887248</v>
      </c>
      <c r="G292">
        <f t="shared" si="4"/>
        <v>2.4272778076944845E-2</v>
      </c>
    </row>
    <row r="293" spans="1:7" x14ac:dyDescent="0.25">
      <c r="A293" s="4">
        <v>30.337800000000001</v>
      </c>
      <c r="B293" s="4">
        <v>5</v>
      </c>
      <c r="D293" s="16">
        <v>269</v>
      </c>
      <c r="E293" s="16">
        <v>41.313740743253241</v>
      </c>
      <c r="F293" s="16">
        <v>-6.0137407432532441</v>
      </c>
      <c r="G293">
        <f t="shared" si="4"/>
        <v>0.17036092757091345</v>
      </c>
    </row>
    <row r="294" spans="1:7" x14ac:dyDescent="0.25">
      <c r="A294" s="4">
        <v>26.6</v>
      </c>
      <c r="B294" s="4">
        <v>5.3</v>
      </c>
      <c r="D294" s="16">
        <v>270</v>
      </c>
      <c r="E294" s="16">
        <v>33.375623653173633</v>
      </c>
      <c r="F294" s="16">
        <v>1.1391763468263676</v>
      </c>
      <c r="G294">
        <f t="shared" si="4"/>
        <v>3.3005445398100741E-2</v>
      </c>
    </row>
    <row r="295" spans="1:7" x14ac:dyDescent="0.25">
      <c r="A295" s="4">
        <v>50.2669</v>
      </c>
      <c r="B295" s="4">
        <v>1.6</v>
      </c>
      <c r="D295" s="16">
        <v>271</v>
      </c>
      <c r="E295" s="16">
        <v>41.313740743253241</v>
      </c>
      <c r="F295" s="16">
        <v>-1.0740407432532422</v>
      </c>
      <c r="G295">
        <f t="shared" si="4"/>
        <v>2.6691072330391186E-2</v>
      </c>
    </row>
    <row r="296" spans="1:7" x14ac:dyDescent="0.25">
      <c r="A296" s="4">
        <v>33.200000000000003</v>
      </c>
      <c r="B296" s="4">
        <v>3.5</v>
      </c>
      <c r="D296" s="16">
        <v>272</v>
      </c>
      <c r="E296" s="16">
        <v>23.232474038071899</v>
      </c>
      <c r="F296" s="16">
        <v>6.8675259619281022</v>
      </c>
      <c r="G296">
        <f t="shared" si="4"/>
        <v>0.22815700870193029</v>
      </c>
    </row>
    <row r="297" spans="1:7" x14ac:dyDescent="0.25">
      <c r="A297" s="4">
        <v>44.6</v>
      </c>
      <c r="B297" s="4">
        <v>2.4</v>
      </c>
      <c r="D297" s="16">
        <v>273</v>
      </c>
      <c r="E297" s="16">
        <v>25.878513068098435</v>
      </c>
      <c r="F297" s="16">
        <v>3.9214869319015655</v>
      </c>
      <c r="G297">
        <f t="shared" si="4"/>
        <v>0.13159352120475051</v>
      </c>
    </row>
    <row r="298" spans="1:7" x14ac:dyDescent="0.25">
      <c r="A298" s="4">
        <v>41.0456</v>
      </c>
      <c r="B298" s="4">
        <v>2</v>
      </c>
      <c r="D298" s="16">
        <v>274</v>
      </c>
      <c r="E298" s="16">
        <v>29.406565108133819</v>
      </c>
      <c r="F298" s="16">
        <v>-3.8963651081338178</v>
      </c>
      <c r="G298">
        <f t="shared" si="4"/>
        <v>0.15273753667685153</v>
      </c>
    </row>
    <row r="299" spans="1:7" x14ac:dyDescent="0.25">
      <c r="A299" s="4">
        <v>37.9499</v>
      </c>
      <c r="B299" s="4">
        <v>3.5</v>
      </c>
      <c r="D299" s="16">
        <v>275</v>
      </c>
      <c r="E299" s="16">
        <v>34.257636663182474</v>
      </c>
      <c r="F299" s="16">
        <v>-2.6576366631824726</v>
      </c>
      <c r="G299">
        <f t="shared" si="4"/>
        <v>8.4102426050078241E-2</v>
      </c>
    </row>
    <row r="300" spans="1:7" x14ac:dyDescent="0.25">
      <c r="A300" s="4">
        <v>43.5</v>
      </c>
      <c r="B300" s="4">
        <v>2.4</v>
      </c>
      <c r="D300" s="16">
        <v>276</v>
      </c>
      <c r="E300" s="16">
        <v>29.847571613138246</v>
      </c>
      <c r="F300" s="16">
        <v>3.7033283868617524</v>
      </c>
      <c r="G300">
        <f t="shared" si="4"/>
        <v>0.11037940522792988</v>
      </c>
    </row>
    <row r="301" spans="1:7" x14ac:dyDescent="0.25">
      <c r="A301" s="4">
        <v>27.1</v>
      </c>
      <c r="B301" s="4">
        <v>5.7</v>
      </c>
      <c r="D301" s="16">
        <v>277</v>
      </c>
      <c r="E301" s="16">
        <v>29.847571613138246</v>
      </c>
      <c r="F301" s="16">
        <v>-0.84757161313824625</v>
      </c>
      <c r="G301">
        <f t="shared" si="4"/>
        <v>2.9226607349594699E-2</v>
      </c>
    </row>
    <row r="302" spans="1:7" x14ac:dyDescent="0.25">
      <c r="A302" s="4">
        <v>33.164900000000003</v>
      </c>
      <c r="B302" s="4">
        <v>3.8</v>
      </c>
      <c r="D302" s="16">
        <v>278</v>
      </c>
      <c r="E302" s="16">
        <v>39.108708218231129</v>
      </c>
      <c r="F302" s="16">
        <v>0.59129178176887365</v>
      </c>
      <c r="G302">
        <f t="shared" si="4"/>
        <v>1.4893999540777672E-2</v>
      </c>
    </row>
    <row r="303" spans="1:7" x14ac:dyDescent="0.25">
      <c r="A303" s="4">
        <v>30.299900000000001</v>
      </c>
      <c r="B303" s="4">
        <v>4.5999999999999996</v>
      </c>
      <c r="D303" s="16">
        <v>279</v>
      </c>
      <c r="E303" s="16">
        <v>37.344682198213434</v>
      </c>
      <c r="F303" s="16">
        <v>-3.2446821982134324</v>
      </c>
      <c r="G303">
        <f t="shared" si="4"/>
        <v>9.5151970622094795E-2</v>
      </c>
    </row>
    <row r="304" spans="1:7" x14ac:dyDescent="0.25">
      <c r="A304" s="4">
        <v>35.708100000000002</v>
      </c>
      <c r="B304" s="4">
        <v>3</v>
      </c>
      <c r="D304" s="16">
        <v>280</v>
      </c>
      <c r="E304" s="16">
        <v>38.226695208222282</v>
      </c>
      <c r="F304" s="16">
        <v>-7.9266952082222808</v>
      </c>
      <c r="G304">
        <f t="shared" si="4"/>
        <v>0.26160710258159342</v>
      </c>
    </row>
    <row r="305" spans="1:7" x14ac:dyDescent="0.25">
      <c r="A305" s="4">
        <v>28.4</v>
      </c>
      <c r="B305" s="4">
        <v>6.2</v>
      </c>
      <c r="D305" s="16">
        <v>281</v>
      </c>
      <c r="E305" s="16">
        <v>29.847571613138246</v>
      </c>
      <c r="F305" s="16">
        <v>2.0524283868617523</v>
      </c>
      <c r="G305">
        <f t="shared" si="4"/>
        <v>6.4339447864004778E-2</v>
      </c>
    </row>
    <row r="306" spans="1:7" x14ac:dyDescent="0.25">
      <c r="A306" s="4">
        <v>41.2</v>
      </c>
      <c r="B306" s="4">
        <v>2</v>
      </c>
      <c r="D306" s="16">
        <v>282</v>
      </c>
      <c r="E306" s="16">
        <v>24.996500058089591</v>
      </c>
      <c r="F306" s="16">
        <v>1.0034999419104089</v>
      </c>
      <c r="G306">
        <f t="shared" si="4"/>
        <v>3.8596151611938807E-2</v>
      </c>
    </row>
    <row r="307" spans="1:7" x14ac:dyDescent="0.25">
      <c r="A307" s="4">
        <v>36.154800000000002</v>
      </c>
      <c r="B307" s="4">
        <v>3</v>
      </c>
      <c r="D307" s="16">
        <v>283</v>
      </c>
      <c r="E307" s="16">
        <v>34.698643168186898</v>
      </c>
      <c r="F307" s="16">
        <v>1.356831813104975E-3</v>
      </c>
      <c r="G307">
        <f t="shared" si="4"/>
        <v>3.9101781357492072E-5</v>
      </c>
    </row>
    <row r="308" spans="1:7" x14ac:dyDescent="0.25">
      <c r="A308" s="4">
        <v>38.200000000000003</v>
      </c>
      <c r="B308" s="4">
        <v>2.4</v>
      </c>
      <c r="D308" s="16">
        <v>284</v>
      </c>
      <c r="E308" s="16">
        <v>39.549714723235553</v>
      </c>
      <c r="F308" s="16">
        <v>7.2502852767644441</v>
      </c>
      <c r="G308">
        <f t="shared" si="4"/>
        <v>0.15492062557188985</v>
      </c>
    </row>
    <row r="309" spans="1:7" x14ac:dyDescent="0.25">
      <c r="A309" s="4">
        <v>22.761900000000001</v>
      </c>
      <c r="B309" s="4">
        <v>5.3</v>
      </c>
      <c r="D309" s="16">
        <v>285</v>
      </c>
      <c r="E309" s="16">
        <v>25.878513068098435</v>
      </c>
      <c r="F309" s="16">
        <v>-1.9785130680984366</v>
      </c>
      <c r="G309">
        <f t="shared" si="4"/>
        <v>8.2782973560604045E-2</v>
      </c>
    </row>
    <row r="310" spans="1:7" x14ac:dyDescent="0.25">
      <c r="A310" s="4">
        <v>28.6</v>
      </c>
      <c r="B310" s="4">
        <v>4</v>
      </c>
      <c r="D310" s="16">
        <v>286</v>
      </c>
      <c r="E310" s="16">
        <v>41.313740743253241</v>
      </c>
      <c r="F310" s="16">
        <v>-8.0137407432532441</v>
      </c>
      <c r="G310">
        <f t="shared" si="4"/>
        <v>0.24065287517277012</v>
      </c>
    </row>
    <row r="311" spans="1:7" x14ac:dyDescent="0.25">
      <c r="A311" s="4">
        <v>45.672899999999998</v>
      </c>
      <c r="B311" s="4">
        <v>2.5</v>
      </c>
      <c r="D311" s="16">
        <v>287</v>
      </c>
      <c r="E311" s="16">
        <v>26.760526078107283</v>
      </c>
      <c r="F311" s="16">
        <v>2.232973921892718</v>
      </c>
      <c r="G311">
        <f t="shared" si="4"/>
        <v>7.7016363043189609E-2</v>
      </c>
    </row>
    <row r="312" spans="1:7" x14ac:dyDescent="0.25">
      <c r="A312" s="4">
        <v>26.299900000000001</v>
      </c>
      <c r="B312" s="4">
        <v>6.2</v>
      </c>
      <c r="D312" s="16">
        <v>288</v>
      </c>
      <c r="E312" s="16">
        <v>39.549714723235553</v>
      </c>
      <c r="F312" s="16">
        <v>3.2502852767644441</v>
      </c>
      <c r="G312">
        <f t="shared" si="4"/>
        <v>7.5941244784215989E-2</v>
      </c>
    </row>
    <row r="313" spans="1:7" x14ac:dyDescent="0.25">
      <c r="A313" s="4">
        <v>40.200000000000003</v>
      </c>
      <c r="B313" s="4">
        <v>2.5</v>
      </c>
      <c r="D313" s="16">
        <v>289</v>
      </c>
      <c r="E313" s="16">
        <v>41.313740743253241</v>
      </c>
      <c r="F313" s="16">
        <v>1.4862592567467559</v>
      </c>
      <c r="G313">
        <f t="shared" si="4"/>
        <v>3.472568356884944E-2</v>
      </c>
    </row>
    <row r="314" spans="1:7" x14ac:dyDescent="0.25">
      <c r="A314" s="4">
        <v>34.299999999999997</v>
      </c>
      <c r="B314" s="4">
        <v>2.9</v>
      </c>
      <c r="D314" s="16">
        <v>290</v>
      </c>
      <c r="E314" s="16">
        <v>37.344682198213434</v>
      </c>
      <c r="F314" s="16">
        <v>-1.5082198213434594E-2</v>
      </c>
      <c r="G314">
        <f t="shared" si="4"/>
        <v>4.0402785493106263E-4</v>
      </c>
    </row>
    <row r="315" spans="1:7" x14ac:dyDescent="0.25">
      <c r="A315" s="4">
        <v>24</v>
      </c>
      <c r="B315" s="4">
        <v>5.2</v>
      </c>
      <c r="D315" s="16">
        <v>291</v>
      </c>
      <c r="E315" s="16">
        <v>38.226695208222282</v>
      </c>
      <c r="F315" s="16">
        <v>-6.9266952082222808</v>
      </c>
      <c r="G315">
        <f t="shared" si="4"/>
        <v>0.22130016639687797</v>
      </c>
    </row>
    <row r="316" spans="1:7" x14ac:dyDescent="0.25">
      <c r="A316" s="4">
        <v>38.6</v>
      </c>
      <c r="B316" s="4">
        <v>2.4</v>
      </c>
      <c r="D316" s="16">
        <v>292</v>
      </c>
      <c r="E316" s="16">
        <v>28.083545593120551</v>
      </c>
      <c r="F316" s="16">
        <v>2.2542544068794506</v>
      </c>
      <c r="G316">
        <f t="shared" si="4"/>
        <v>7.430513771201111E-2</v>
      </c>
    </row>
    <row r="317" spans="1:7" x14ac:dyDescent="0.25">
      <c r="A317" s="4">
        <v>34.4</v>
      </c>
      <c r="B317" s="4">
        <v>3</v>
      </c>
      <c r="D317" s="16">
        <v>293</v>
      </c>
      <c r="E317" s="16">
        <v>26.760526078107283</v>
      </c>
      <c r="F317" s="16">
        <v>-0.16052607810728148</v>
      </c>
      <c r="G317">
        <f t="shared" si="4"/>
        <v>6.034814966439153E-3</v>
      </c>
    </row>
    <row r="318" spans="1:7" x14ac:dyDescent="0.25">
      <c r="A318" s="4">
        <v>43.003500000000003</v>
      </c>
      <c r="B318" s="4">
        <v>2.4</v>
      </c>
      <c r="D318" s="16">
        <v>294</v>
      </c>
      <c r="E318" s="16">
        <v>43.077766763270937</v>
      </c>
      <c r="F318" s="16">
        <v>7.189133236729063</v>
      </c>
      <c r="G318">
        <f t="shared" si="4"/>
        <v>0.14301922809501011</v>
      </c>
    </row>
    <row r="319" spans="1:7" x14ac:dyDescent="0.25">
      <c r="A319" s="4">
        <v>29</v>
      </c>
      <c r="B319" s="4">
        <v>5.3</v>
      </c>
      <c r="D319" s="16">
        <v>295</v>
      </c>
      <c r="E319" s="16">
        <v>34.698643168186898</v>
      </c>
      <c r="F319" s="16">
        <v>-1.498643168186895</v>
      </c>
      <c r="G319">
        <f t="shared" si="4"/>
        <v>4.5139854463460687E-2</v>
      </c>
    </row>
    <row r="320" spans="1:7" x14ac:dyDescent="0.25">
      <c r="A320" s="4">
        <v>44.571399999999997</v>
      </c>
      <c r="B320" s="4">
        <v>1.6</v>
      </c>
      <c r="D320" s="16">
        <v>296</v>
      </c>
      <c r="E320" s="16">
        <v>39.549714723235553</v>
      </c>
      <c r="F320" s="16">
        <v>5.0502852767644484</v>
      </c>
      <c r="G320">
        <f t="shared" si="4"/>
        <v>0.11323509589157955</v>
      </c>
    </row>
    <row r="321" spans="1:7" x14ac:dyDescent="0.25">
      <c r="A321" s="4">
        <v>38.6</v>
      </c>
      <c r="B321" s="4">
        <v>2.4</v>
      </c>
      <c r="D321" s="16">
        <v>297</v>
      </c>
      <c r="E321" s="16">
        <v>41.313740743253241</v>
      </c>
      <c r="F321" s="16">
        <v>-0.268140743253241</v>
      </c>
      <c r="G321">
        <f t="shared" si="4"/>
        <v>6.5327524327392214E-3</v>
      </c>
    </row>
    <row r="322" spans="1:7" x14ac:dyDescent="0.25">
      <c r="A322" s="4">
        <v>36.798000000000002</v>
      </c>
      <c r="B322" s="4">
        <v>3</v>
      </c>
      <c r="D322" s="16">
        <v>298</v>
      </c>
      <c r="E322" s="16">
        <v>34.698643168186898</v>
      </c>
      <c r="F322" s="16">
        <v>3.2512568318131017</v>
      </c>
      <c r="G322">
        <f t="shared" si="4"/>
        <v>8.5672342530892093E-2</v>
      </c>
    </row>
    <row r="323" spans="1:7" x14ac:dyDescent="0.25">
      <c r="A323" s="4">
        <v>24.7</v>
      </c>
      <c r="B323" s="4">
        <v>6.3</v>
      </c>
      <c r="D323" s="16">
        <v>299</v>
      </c>
      <c r="E323" s="16">
        <v>39.549714723235553</v>
      </c>
      <c r="F323" s="16">
        <v>3.950285276764447</v>
      </c>
      <c r="G323">
        <f t="shared" si="4"/>
        <v>9.0811155787688433E-2</v>
      </c>
    </row>
    <row r="324" spans="1:7" x14ac:dyDescent="0.25">
      <c r="A324" s="4">
        <v>31.708200000000001</v>
      </c>
      <c r="B324" s="4">
        <v>3.5</v>
      </c>
      <c r="D324" s="16">
        <v>300</v>
      </c>
      <c r="E324" s="16">
        <v>24.996500058089591</v>
      </c>
      <c r="F324" s="16">
        <v>2.1034999419104103</v>
      </c>
      <c r="G324">
        <f t="shared" si="4"/>
        <v>7.7619924055734701E-2</v>
      </c>
    </row>
    <row r="325" spans="1:7" x14ac:dyDescent="0.25">
      <c r="A325" s="4">
        <v>24.5</v>
      </c>
      <c r="B325" s="4">
        <v>5.7</v>
      </c>
      <c r="D325" s="16">
        <v>301</v>
      </c>
      <c r="E325" s="16">
        <v>33.375623653173633</v>
      </c>
      <c r="F325" s="16">
        <v>-0.21072365317363051</v>
      </c>
      <c r="G325">
        <f t="shared" si="4"/>
        <v>6.353815424549162E-3</v>
      </c>
    </row>
    <row r="326" spans="1:7" x14ac:dyDescent="0.25">
      <c r="A326" s="4">
        <v>37.799999999999997</v>
      </c>
      <c r="B326" s="4">
        <v>2.5</v>
      </c>
      <c r="D326" s="16">
        <v>302</v>
      </c>
      <c r="E326" s="16">
        <v>29.847571613138246</v>
      </c>
      <c r="F326" s="16">
        <v>0.45232838686175469</v>
      </c>
      <c r="G326">
        <f t="shared" si="4"/>
        <v>1.4928378867974967E-2</v>
      </c>
    </row>
    <row r="327" spans="1:7" x14ac:dyDescent="0.25">
      <c r="A327" s="4">
        <v>24.299900000000001</v>
      </c>
      <c r="B327" s="4">
        <v>5.3</v>
      </c>
      <c r="D327" s="16">
        <v>303</v>
      </c>
      <c r="E327" s="16">
        <v>36.90367569320901</v>
      </c>
      <c r="F327" s="16">
        <v>-1.1955756932090083</v>
      </c>
      <c r="G327">
        <f t="shared" si="4"/>
        <v>3.3481918478132644E-2</v>
      </c>
    </row>
    <row r="328" spans="1:7" x14ac:dyDescent="0.25">
      <c r="A328" s="4">
        <v>30.8</v>
      </c>
      <c r="B328" s="4">
        <v>5.5</v>
      </c>
      <c r="D328" s="16">
        <v>304</v>
      </c>
      <c r="E328" s="16">
        <v>22.791467533067475</v>
      </c>
      <c r="F328" s="16">
        <v>5.6085324669325232</v>
      </c>
      <c r="G328">
        <f t="shared" si="4"/>
        <v>0.1974835375680466</v>
      </c>
    </row>
    <row r="329" spans="1:7" x14ac:dyDescent="0.25">
      <c r="A329" s="4">
        <v>38.512</v>
      </c>
      <c r="B329" s="4">
        <v>2</v>
      </c>
      <c r="D329" s="16">
        <v>305</v>
      </c>
      <c r="E329" s="16">
        <v>41.313740743253241</v>
      </c>
      <c r="F329" s="16">
        <v>-0.11374074325323846</v>
      </c>
      <c r="G329">
        <f t="shared" si="4"/>
        <v>2.7606976517776326E-3</v>
      </c>
    </row>
    <row r="330" spans="1:7" x14ac:dyDescent="0.25">
      <c r="A330" s="4">
        <v>35.6</v>
      </c>
      <c r="B330" s="4">
        <v>3.6</v>
      </c>
      <c r="D330" s="16">
        <v>306</v>
      </c>
      <c r="E330" s="16">
        <v>36.90367569320901</v>
      </c>
      <c r="F330" s="16">
        <v>-0.74887569320900838</v>
      </c>
      <c r="G330">
        <f t="shared" si="4"/>
        <v>2.0713036532051299E-2</v>
      </c>
    </row>
    <row r="331" spans="1:7" x14ac:dyDescent="0.25">
      <c r="A331" s="4">
        <v>47.7592</v>
      </c>
      <c r="B331" s="4">
        <v>1.6</v>
      </c>
      <c r="D331" s="16">
        <v>307</v>
      </c>
      <c r="E331" s="16">
        <v>39.549714723235553</v>
      </c>
      <c r="F331" s="16">
        <v>-1.3497147232355502</v>
      </c>
      <c r="G331">
        <f t="shared" si="4"/>
        <v>3.5332846157998692E-2</v>
      </c>
    </row>
    <row r="332" spans="1:7" x14ac:dyDescent="0.25">
      <c r="A332" s="4">
        <v>37.329599999999999</v>
      </c>
      <c r="B332" s="4">
        <v>2.9</v>
      </c>
      <c r="D332" s="16">
        <v>308</v>
      </c>
      <c r="E332" s="16">
        <v>26.760526078107283</v>
      </c>
      <c r="F332" s="16">
        <v>-3.9986260781072822</v>
      </c>
      <c r="G332">
        <f t="shared" si="4"/>
        <v>0.17567189373941902</v>
      </c>
    </row>
    <row r="333" spans="1:7" x14ac:dyDescent="0.25">
      <c r="A333" s="4">
        <v>22.6</v>
      </c>
      <c r="B333" s="4">
        <v>5.2</v>
      </c>
      <c r="D333" s="16">
        <v>309</v>
      </c>
      <c r="E333" s="16">
        <v>32.493610643164786</v>
      </c>
      <c r="F333" s="16">
        <v>-3.8936106431647843</v>
      </c>
      <c r="G333">
        <f t="shared" si="4"/>
        <v>0.13614023227848895</v>
      </c>
    </row>
    <row r="334" spans="1:7" x14ac:dyDescent="0.25">
      <c r="A334" s="4">
        <v>32.1</v>
      </c>
      <c r="B334" s="4">
        <v>3.5</v>
      </c>
      <c r="D334" s="16">
        <v>310</v>
      </c>
      <c r="E334" s="16">
        <v>39.108708218231129</v>
      </c>
      <c r="F334" s="16">
        <v>6.5641917817688693</v>
      </c>
      <c r="G334">
        <f t="shared" si="4"/>
        <v>0.14372180837583928</v>
      </c>
    </row>
    <row r="335" spans="1:7" x14ac:dyDescent="0.25">
      <c r="A335" s="4">
        <v>30.802700000000002</v>
      </c>
      <c r="B335" s="4">
        <v>5</v>
      </c>
      <c r="D335" s="16">
        <v>311</v>
      </c>
      <c r="E335" s="16">
        <v>22.791467533067475</v>
      </c>
      <c r="F335" s="16">
        <v>3.5084324669325255</v>
      </c>
      <c r="G335">
        <f t="shared" si="4"/>
        <v>0.13340098125591829</v>
      </c>
    </row>
    <row r="336" spans="1:7" x14ac:dyDescent="0.25">
      <c r="A336" s="4">
        <v>24.793900000000001</v>
      </c>
      <c r="B336" s="4">
        <v>5.4</v>
      </c>
      <c r="D336" s="16">
        <v>312</v>
      </c>
      <c r="E336" s="16">
        <v>39.108708218231129</v>
      </c>
      <c r="F336" s="16">
        <v>1.0912917817688736</v>
      </c>
      <c r="G336">
        <f t="shared" si="4"/>
        <v>2.7146561735544118E-2</v>
      </c>
    </row>
    <row r="337" spans="1:7" x14ac:dyDescent="0.25">
      <c r="A337" s="4">
        <v>26.662199999999999</v>
      </c>
      <c r="B337" s="4">
        <v>4.5999999999999996</v>
      </c>
      <c r="D337" s="16">
        <v>313</v>
      </c>
      <c r="E337" s="16">
        <v>37.344682198213434</v>
      </c>
      <c r="F337" s="16">
        <v>-3.0446821982134367</v>
      </c>
      <c r="G337">
        <f t="shared" si="4"/>
        <v>8.8766244845872797E-2</v>
      </c>
    </row>
    <row r="338" spans="1:7" x14ac:dyDescent="0.25">
      <c r="A338" s="4">
        <v>24.6648</v>
      </c>
      <c r="B338" s="4">
        <v>4</v>
      </c>
      <c r="D338" s="16">
        <v>314</v>
      </c>
      <c r="E338" s="16">
        <v>27.201532583111703</v>
      </c>
      <c r="F338" s="16">
        <v>-3.2015325831117032</v>
      </c>
      <c r="G338">
        <f t="shared" si="4"/>
        <v>0.13339719096298763</v>
      </c>
    </row>
    <row r="339" spans="1:7" x14ac:dyDescent="0.25">
      <c r="A339" s="4">
        <v>29.7559</v>
      </c>
      <c r="B339" s="4">
        <v>5</v>
      </c>
      <c r="D339" s="16">
        <v>315</v>
      </c>
      <c r="E339" s="16">
        <v>39.549714723235553</v>
      </c>
      <c r="F339" s="16">
        <v>-0.94971472323555162</v>
      </c>
      <c r="G339">
        <f t="shared" si="4"/>
        <v>2.4604008373978019E-2</v>
      </c>
    </row>
    <row r="340" spans="1:7" x14ac:dyDescent="0.25">
      <c r="A340" s="4">
        <v>25.753499999999999</v>
      </c>
      <c r="B340" s="4">
        <v>4</v>
      </c>
      <c r="D340" s="16">
        <v>316</v>
      </c>
      <c r="E340" s="16">
        <v>36.90367569320901</v>
      </c>
      <c r="F340" s="16">
        <v>-2.5036756932090114</v>
      </c>
      <c r="G340">
        <f t="shared" si="4"/>
        <v>7.2781270151424757E-2</v>
      </c>
    </row>
    <row r="341" spans="1:7" x14ac:dyDescent="0.25">
      <c r="A341" s="4">
        <v>31.3</v>
      </c>
      <c r="B341" s="4">
        <v>3</v>
      </c>
      <c r="D341" s="16">
        <v>317</v>
      </c>
      <c r="E341" s="16">
        <v>39.549714723235553</v>
      </c>
      <c r="F341" s="16">
        <v>3.4537852767644495</v>
      </c>
      <c r="G341">
        <f t="shared" si="4"/>
        <v>8.0314050641562884E-2</v>
      </c>
    </row>
    <row r="342" spans="1:7" x14ac:dyDescent="0.25">
      <c r="A342" s="4">
        <v>34.200000000000003</v>
      </c>
      <c r="B342" s="4">
        <v>3.5</v>
      </c>
      <c r="D342" s="16">
        <v>318</v>
      </c>
      <c r="E342" s="16">
        <v>26.760526078107283</v>
      </c>
      <c r="F342" s="16">
        <v>2.2394739218927171</v>
      </c>
      <c r="G342">
        <f t="shared" si="4"/>
        <v>7.7223238685955764E-2</v>
      </c>
    </row>
    <row r="343" spans="1:7" x14ac:dyDescent="0.25">
      <c r="A343" s="4">
        <v>39.799999999999997</v>
      </c>
      <c r="B343" s="4">
        <v>3.5</v>
      </c>
      <c r="D343" s="16">
        <v>319</v>
      </c>
      <c r="E343" s="16">
        <v>43.077766763270937</v>
      </c>
      <c r="F343" s="16">
        <v>1.4936332367290603</v>
      </c>
      <c r="G343">
        <f t="shared" si="4"/>
        <v>3.3511023587526091E-2</v>
      </c>
    </row>
    <row r="344" spans="1:7" x14ac:dyDescent="0.25">
      <c r="A344" s="4">
        <v>29.5</v>
      </c>
      <c r="B344" s="4">
        <v>3</v>
      </c>
      <c r="D344" s="16">
        <v>320</v>
      </c>
      <c r="E344" s="16">
        <v>39.549714723235553</v>
      </c>
      <c r="F344" s="16">
        <v>-0.94971472323555162</v>
      </c>
      <c r="G344">
        <f t="shared" si="4"/>
        <v>2.4604008373978019E-2</v>
      </c>
    </row>
    <row r="345" spans="1:7" x14ac:dyDescent="0.25">
      <c r="A345" s="4">
        <v>34.875399999999999</v>
      </c>
      <c r="B345" s="4">
        <v>3.6</v>
      </c>
      <c r="D345" s="16">
        <v>321</v>
      </c>
      <c r="E345" s="16">
        <v>36.90367569320901</v>
      </c>
      <c r="F345" s="16">
        <v>-0.10567569320900816</v>
      </c>
      <c r="G345">
        <f t="shared" si="4"/>
        <v>2.8717781729715786E-3</v>
      </c>
    </row>
    <row r="346" spans="1:7" x14ac:dyDescent="0.25">
      <c r="A346" s="4">
        <v>48.4</v>
      </c>
      <c r="B346" s="4">
        <v>1.8</v>
      </c>
      <c r="D346" s="16">
        <v>322</v>
      </c>
      <c r="E346" s="16">
        <v>22.350461028063052</v>
      </c>
      <c r="F346" s="16">
        <v>2.3495389719369477</v>
      </c>
      <c r="G346">
        <f t="shared" ref="G346:G409" si="5">ABS(A323-E346)/A323</f>
        <v>9.5123035301091008E-2</v>
      </c>
    </row>
    <row r="347" spans="1:7" x14ac:dyDescent="0.25">
      <c r="A347" s="4">
        <v>31.5002</v>
      </c>
      <c r="B347" s="4">
        <v>4.2</v>
      </c>
      <c r="D347" s="16">
        <v>323</v>
      </c>
      <c r="E347" s="16">
        <v>34.698643168186898</v>
      </c>
      <c r="F347" s="16">
        <v>-2.9904431681868964</v>
      </c>
      <c r="G347">
        <f t="shared" si="5"/>
        <v>9.4311350634438296E-2</v>
      </c>
    </row>
    <row r="348" spans="1:7" x14ac:dyDescent="0.25">
      <c r="A348" s="4">
        <v>32</v>
      </c>
      <c r="B348" s="4">
        <v>3</v>
      </c>
      <c r="D348" s="16">
        <v>324</v>
      </c>
      <c r="E348" s="16">
        <v>24.996500058089591</v>
      </c>
      <c r="F348" s="16">
        <v>-0.49650005808959108</v>
      </c>
      <c r="G348">
        <f t="shared" si="5"/>
        <v>2.0265308493452698E-2</v>
      </c>
    </row>
    <row r="349" spans="1:7" x14ac:dyDescent="0.25">
      <c r="A349" s="4">
        <v>40.299999999999997</v>
      </c>
      <c r="B349" s="4">
        <v>2.4</v>
      </c>
      <c r="D349" s="16">
        <v>325</v>
      </c>
      <c r="E349" s="16">
        <v>39.108708218231129</v>
      </c>
      <c r="F349" s="16">
        <v>-1.308708218231132</v>
      </c>
      <c r="G349">
        <f t="shared" si="5"/>
        <v>3.4621910535215135E-2</v>
      </c>
    </row>
    <row r="350" spans="1:7" x14ac:dyDescent="0.25">
      <c r="A350" s="4">
        <v>29.5</v>
      </c>
      <c r="B350" s="4">
        <v>3.8</v>
      </c>
      <c r="D350" s="16">
        <v>326</v>
      </c>
      <c r="E350" s="16">
        <v>26.760526078107283</v>
      </c>
      <c r="F350" s="16">
        <v>-2.460626078107282</v>
      </c>
      <c r="G350">
        <f t="shared" si="5"/>
        <v>0.10126074914330026</v>
      </c>
    </row>
    <row r="351" spans="1:7" x14ac:dyDescent="0.25">
      <c r="A351" s="4">
        <v>36.4</v>
      </c>
      <c r="B351" s="4">
        <v>2.4</v>
      </c>
      <c r="D351" s="16">
        <v>327</v>
      </c>
      <c r="E351" s="16">
        <v>25.878513068098435</v>
      </c>
      <c r="F351" s="16">
        <v>4.9214869319015655</v>
      </c>
      <c r="G351">
        <f t="shared" si="5"/>
        <v>0.15978853675005084</v>
      </c>
    </row>
    <row r="352" spans="1:7" x14ac:dyDescent="0.25">
      <c r="A352" s="4">
        <v>34.299999999999997</v>
      </c>
      <c r="B352" s="4">
        <v>2.9</v>
      </c>
      <c r="D352" s="16">
        <v>328</v>
      </c>
      <c r="E352" s="16">
        <v>41.313740743253241</v>
      </c>
      <c r="F352" s="16">
        <v>-2.8017407432532409</v>
      </c>
      <c r="G352">
        <f t="shared" si="5"/>
        <v>7.2749811571802062E-2</v>
      </c>
    </row>
    <row r="353" spans="1:7" x14ac:dyDescent="0.25">
      <c r="A353" s="4">
        <v>37.5</v>
      </c>
      <c r="B353" s="4">
        <v>2</v>
      </c>
      <c r="D353" s="16">
        <v>329</v>
      </c>
      <c r="E353" s="16">
        <v>34.257636663182474</v>
      </c>
      <c r="F353" s="16">
        <v>1.3423633368175274</v>
      </c>
      <c r="G353">
        <f t="shared" si="5"/>
        <v>3.770683530386313E-2</v>
      </c>
    </row>
    <row r="354" spans="1:7" x14ac:dyDescent="0.25">
      <c r="A354" s="4">
        <v>38.048400000000001</v>
      </c>
      <c r="B354" s="4">
        <v>3.8</v>
      </c>
      <c r="D354" s="16">
        <v>330</v>
      </c>
      <c r="E354" s="16">
        <v>43.077766763270937</v>
      </c>
      <c r="F354" s="16">
        <v>4.6814332367290632</v>
      </c>
      <c r="G354">
        <f t="shared" si="5"/>
        <v>9.8021600795847985E-2</v>
      </c>
    </row>
    <row r="355" spans="1:7" x14ac:dyDescent="0.25">
      <c r="A355" s="4">
        <v>25.1</v>
      </c>
      <c r="B355" s="4">
        <v>3.7</v>
      </c>
      <c r="D355" s="16">
        <v>331</v>
      </c>
      <c r="E355" s="16">
        <v>37.344682198213434</v>
      </c>
      <c r="F355" s="16">
        <v>-1.5082198213434594E-2</v>
      </c>
      <c r="G355">
        <f t="shared" si="5"/>
        <v>4.0402785493106263E-4</v>
      </c>
    </row>
    <row r="356" spans="1:7" x14ac:dyDescent="0.25">
      <c r="A356" s="4">
        <v>23.9</v>
      </c>
      <c r="B356" s="4">
        <v>5.5</v>
      </c>
      <c r="D356" s="16">
        <v>332</v>
      </c>
      <c r="E356" s="16">
        <v>27.201532583111703</v>
      </c>
      <c r="F356" s="16">
        <v>-4.6015325831117018</v>
      </c>
      <c r="G356">
        <f t="shared" si="5"/>
        <v>0.20360763642087173</v>
      </c>
    </row>
    <row r="357" spans="1:7" x14ac:dyDescent="0.25">
      <c r="A357" s="4">
        <v>24.749099999999999</v>
      </c>
      <c r="B357" s="4">
        <v>5.7</v>
      </c>
      <c r="D357" s="16">
        <v>333</v>
      </c>
      <c r="E357" s="16">
        <v>34.698643168186898</v>
      </c>
      <c r="F357" s="16">
        <v>-2.5986431681868964</v>
      </c>
      <c r="G357">
        <f t="shared" si="5"/>
        <v>8.0954615831367482E-2</v>
      </c>
    </row>
    <row r="358" spans="1:7" x14ac:dyDescent="0.25">
      <c r="A358" s="4">
        <v>32.6</v>
      </c>
      <c r="B358" s="4">
        <v>3.6</v>
      </c>
      <c r="D358" s="16">
        <v>334</v>
      </c>
      <c r="E358" s="16">
        <v>28.083545593120551</v>
      </c>
      <c r="F358" s="16">
        <v>2.7191544068794506</v>
      </c>
      <c r="G358">
        <f t="shared" si="5"/>
        <v>8.8276495465639399E-2</v>
      </c>
    </row>
    <row r="359" spans="1:7" x14ac:dyDescent="0.25">
      <c r="A359" s="4">
        <v>42.399099999999997</v>
      </c>
      <c r="B359" s="4">
        <v>2.2000000000000002</v>
      </c>
      <c r="D359" s="16">
        <v>335</v>
      </c>
      <c r="E359" s="16">
        <v>26.319519573102859</v>
      </c>
      <c r="F359" s="16">
        <v>-1.5256195731028583</v>
      </c>
      <c r="G359">
        <f t="shared" si="5"/>
        <v>6.1532053170451531E-2</v>
      </c>
    </row>
    <row r="360" spans="1:7" x14ac:dyDescent="0.25">
      <c r="A360" s="4">
        <v>31.7</v>
      </c>
      <c r="B360" s="4">
        <v>2.5</v>
      </c>
      <c r="D360" s="16">
        <v>336</v>
      </c>
      <c r="E360" s="16">
        <v>29.847571613138246</v>
      </c>
      <c r="F360" s="16">
        <v>-3.1853716131382477</v>
      </c>
      <c r="G360">
        <f t="shared" si="5"/>
        <v>0.1194714469600501</v>
      </c>
    </row>
    <row r="361" spans="1:7" x14ac:dyDescent="0.25">
      <c r="A361" s="4">
        <v>41.9</v>
      </c>
      <c r="B361" s="4">
        <v>2.4</v>
      </c>
      <c r="D361" s="16">
        <v>337</v>
      </c>
      <c r="E361" s="16">
        <v>32.493610643164786</v>
      </c>
      <c r="F361" s="16">
        <v>-7.8288106431647861</v>
      </c>
      <c r="G361">
        <f t="shared" si="5"/>
        <v>0.31740823534611212</v>
      </c>
    </row>
    <row r="362" spans="1:7" x14ac:dyDescent="0.25">
      <c r="A362" s="4">
        <v>29.0185</v>
      </c>
      <c r="B362" s="4">
        <v>5.3</v>
      </c>
      <c r="D362" s="16">
        <v>338</v>
      </c>
      <c r="E362" s="16">
        <v>28.083545593120551</v>
      </c>
      <c r="F362" s="16">
        <v>1.6723544068794496</v>
      </c>
      <c r="G362">
        <f t="shared" si="5"/>
        <v>5.6202447476952452E-2</v>
      </c>
    </row>
    <row r="363" spans="1:7" x14ac:dyDescent="0.25">
      <c r="A363" s="4">
        <v>34.700000000000003</v>
      </c>
      <c r="B363" s="4">
        <v>3.5</v>
      </c>
      <c r="D363" s="16">
        <v>339</v>
      </c>
      <c r="E363" s="16">
        <v>32.493610643164786</v>
      </c>
      <c r="F363" s="16">
        <v>-6.7401106431647868</v>
      </c>
      <c r="G363">
        <f t="shared" si="5"/>
        <v>0.26171629654861617</v>
      </c>
    </row>
    <row r="364" spans="1:7" x14ac:dyDescent="0.25">
      <c r="A364" s="4">
        <v>39.299999999999997</v>
      </c>
      <c r="B364" s="4">
        <v>2.4</v>
      </c>
      <c r="D364" s="16">
        <v>340</v>
      </c>
      <c r="E364" s="16">
        <v>36.90367569320901</v>
      </c>
      <c r="F364" s="16">
        <v>-5.6036756932090093</v>
      </c>
      <c r="G364">
        <f t="shared" si="5"/>
        <v>0.17903117230699711</v>
      </c>
    </row>
    <row r="365" spans="1:7" x14ac:dyDescent="0.25">
      <c r="A365" s="4">
        <v>35.587699999999998</v>
      </c>
      <c r="B365" s="4">
        <v>2.4</v>
      </c>
      <c r="D365" s="16">
        <v>341</v>
      </c>
      <c r="E365" s="16">
        <v>34.698643168186898</v>
      </c>
      <c r="F365" s="16">
        <v>-0.49864316818689502</v>
      </c>
      <c r="G365">
        <f t="shared" si="5"/>
        <v>1.458020959610804E-2</v>
      </c>
    </row>
    <row r="366" spans="1:7" x14ac:dyDescent="0.25">
      <c r="A366" s="4">
        <v>31.9</v>
      </c>
      <c r="B366" s="4">
        <v>2.4</v>
      </c>
      <c r="D366" s="16">
        <v>342</v>
      </c>
      <c r="E366" s="16">
        <v>34.698643168186898</v>
      </c>
      <c r="F366" s="16">
        <v>5.1013568318130993</v>
      </c>
      <c r="G366">
        <f t="shared" si="5"/>
        <v>0.12817479476917334</v>
      </c>
    </row>
    <row r="367" spans="1:7" x14ac:dyDescent="0.25">
      <c r="A367" s="4">
        <v>30</v>
      </c>
      <c r="B367" s="4">
        <v>8.4</v>
      </c>
      <c r="D367" s="16">
        <v>343</v>
      </c>
      <c r="E367" s="16">
        <v>36.90367569320901</v>
      </c>
      <c r="F367" s="16">
        <v>-7.40367569320901</v>
      </c>
      <c r="G367">
        <f t="shared" si="5"/>
        <v>0.25097205739691558</v>
      </c>
    </row>
    <row r="368" spans="1:7" x14ac:dyDescent="0.25">
      <c r="A368" s="4">
        <v>39.200000000000003</v>
      </c>
      <c r="B368" s="4">
        <v>2.4</v>
      </c>
      <c r="D368" s="16">
        <v>344</v>
      </c>
      <c r="E368" s="16">
        <v>34.257636663182474</v>
      </c>
      <c r="F368" s="16">
        <v>0.61776333681752504</v>
      </c>
      <c r="G368">
        <f t="shared" si="5"/>
        <v>1.7713440901538764E-2</v>
      </c>
    </row>
    <row r="369" spans="1:7" x14ac:dyDescent="0.25">
      <c r="A369" s="4">
        <v>27.3</v>
      </c>
      <c r="B369" s="4">
        <v>4</v>
      </c>
      <c r="D369" s="16">
        <v>345</v>
      </c>
      <c r="E369" s="16">
        <v>42.195753753262089</v>
      </c>
      <c r="F369" s="16">
        <v>6.2042462467379096</v>
      </c>
      <c r="G369">
        <f t="shared" si="5"/>
        <v>0.12818690592433699</v>
      </c>
    </row>
    <row r="370" spans="1:7" x14ac:dyDescent="0.25">
      <c r="A370" s="4">
        <v>33.799999999999997</v>
      </c>
      <c r="B370" s="4">
        <v>4.5999999999999996</v>
      </c>
      <c r="D370" s="16">
        <v>346</v>
      </c>
      <c r="E370" s="16">
        <v>31.611597633155935</v>
      </c>
      <c r="F370" s="16">
        <v>-0.11139763315593498</v>
      </c>
      <c r="G370">
        <f t="shared" si="5"/>
        <v>3.5364103452020933E-3</v>
      </c>
    </row>
    <row r="371" spans="1:7" x14ac:dyDescent="0.25">
      <c r="A371" s="4">
        <v>27.7</v>
      </c>
      <c r="B371" s="4">
        <v>4.4000000000000004</v>
      </c>
      <c r="D371" s="16">
        <v>347</v>
      </c>
      <c r="E371" s="16">
        <v>36.90367569320901</v>
      </c>
      <c r="F371" s="16">
        <v>-4.90367569320901</v>
      </c>
      <c r="G371">
        <f t="shared" si="5"/>
        <v>0.15323986541278156</v>
      </c>
    </row>
    <row r="372" spans="1:7" x14ac:dyDescent="0.25">
      <c r="A372" s="4">
        <v>24.6</v>
      </c>
      <c r="B372" s="4">
        <v>6.3</v>
      </c>
      <c r="D372" s="16">
        <v>348</v>
      </c>
      <c r="E372" s="16">
        <v>39.549714723235553</v>
      </c>
      <c r="F372" s="16">
        <v>0.75028527676444412</v>
      </c>
      <c r="G372">
        <f t="shared" si="5"/>
        <v>1.8617500664130128E-2</v>
      </c>
    </row>
    <row r="373" spans="1:7" x14ac:dyDescent="0.25">
      <c r="A373" s="4">
        <v>33.722900000000003</v>
      </c>
      <c r="B373" s="4">
        <v>3</v>
      </c>
      <c r="D373" s="16">
        <v>349</v>
      </c>
      <c r="E373" s="16">
        <v>33.375623653173633</v>
      </c>
      <c r="F373" s="16">
        <v>-3.8756236531736334</v>
      </c>
      <c r="G373">
        <f t="shared" si="5"/>
        <v>0.13137707298893672</v>
      </c>
    </row>
    <row r="374" spans="1:7" x14ac:dyDescent="0.25">
      <c r="A374" s="4">
        <v>32.954799999999999</v>
      </c>
      <c r="B374" s="4">
        <v>3</v>
      </c>
      <c r="D374" s="16">
        <v>350</v>
      </c>
      <c r="E374" s="16">
        <v>39.549714723235553</v>
      </c>
      <c r="F374" s="16">
        <v>-3.1497147232355545</v>
      </c>
      <c r="G374">
        <f t="shared" si="5"/>
        <v>8.6530624264713044E-2</v>
      </c>
    </row>
    <row r="375" spans="1:7" x14ac:dyDescent="0.25">
      <c r="A375" s="4">
        <v>40</v>
      </c>
      <c r="B375" s="4">
        <v>3.6</v>
      </c>
      <c r="D375" s="16">
        <v>351</v>
      </c>
      <c r="E375" s="16">
        <v>37.344682198213434</v>
      </c>
      <c r="F375" s="16">
        <v>-3.0446821982134367</v>
      </c>
      <c r="G375">
        <f t="shared" si="5"/>
        <v>8.8766244845872797E-2</v>
      </c>
    </row>
    <row r="376" spans="1:7" x14ac:dyDescent="0.25">
      <c r="A376" s="4">
        <v>29.2</v>
      </c>
      <c r="B376" s="4">
        <v>5.5</v>
      </c>
      <c r="D376" s="16">
        <v>352</v>
      </c>
      <c r="E376" s="16">
        <v>41.313740743253241</v>
      </c>
      <c r="F376" s="16">
        <v>-3.8137407432532413</v>
      </c>
      <c r="G376">
        <f t="shared" si="5"/>
        <v>0.10169975315341977</v>
      </c>
    </row>
    <row r="377" spans="1:7" x14ac:dyDescent="0.25">
      <c r="A377" s="4">
        <v>26.782900000000001</v>
      </c>
      <c r="B377" s="4">
        <v>4.5999999999999996</v>
      </c>
      <c r="D377" s="16">
        <v>353</v>
      </c>
      <c r="E377" s="16">
        <v>33.375623653173633</v>
      </c>
      <c r="F377" s="16">
        <v>4.6727763468263674</v>
      </c>
      <c r="G377">
        <f t="shared" si="5"/>
        <v>0.12281137569060374</v>
      </c>
    </row>
    <row r="378" spans="1:7" x14ac:dyDescent="0.25">
      <c r="A378" s="4">
        <v>51.9</v>
      </c>
      <c r="B378" s="4">
        <v>2.2000000000000002</v>
      </c>
      <c r="D378" s="16">
        <v>354</v>
      </c>
      <c r="E378" s="16">
        <v>33.81663015817805</v>
      </c>
      <c r="F378" s="16">
        <v>-8.7166301581780488</v>
      </c>
      <c r="G378">
        <f t="shared" si="5"/>
        <v>0.34727610191944414</v>
      </c>
    </row>
    <row r="379" spans="1:7" x14ac:dyDescent="0.25">
      <c r="A379" s="4">
        <v>41.799799999999998</v>
      </c>
      <c r="B379" s="4">
        <v>2</v>
      </c>
      <c r="D379" s="16">
        <v>355</v>
      </c>
      <c r="E379" s="16">
        <v>25.878513068098435</v>
      </c>
      <c r="F379" s="16">
        <v>-1.9785130680984366</v>
      </c>
      <c r="G379">
        <f t="shared" si="5"/>
        <v>8.2782973560604045E-2</v>
      </c>
    </row>
    <row r="380" spans="1:7" x14ac:dyDescent="0.25">
      <c r="A380" s="4">
        <v>23.9</v>
      </c>
      <c r="B380" s="4">
        <v>5.2</v>
      </c>
      <c r="D380" s="16">
        <v>356</v>
      </c>
      <c r="E380" s="16">
        <v>24.996500058089591</v>
      </c>
      <c r="F380" s="16">
        <v>-0.24740005808959253</v>
      </c>
      <c r="G380">
        <f t="shared" si="5"/>
        <v>9.996325445757322E-3</v>
      </c>
    </row>
    <row r="381" spans="1:7" x14ac:dyDescent="0.25">
      <c r="A381" s="4">
        <v>33.235700000000001</v>
      </c>
      <c r="B381" s="4">
        <v>3.8</v>
      </c>
      <c r="D381" s="16">
        <v>357</v>
      </c>
      <c r="E381" s="16">
        <v>34.257636663182474</v>
      </c>
      <c r="F381" s="16">
        <v>-1.6576366631824726</v>
      </c>
      <c r="G381">
        <f t="shared" si="5"/>
        <v>5.0847750404370326E-2</v>
      </c>
    </row>
    <row r="382" spans="1:7" x14ac:dyDescent="0.25">
      <c r="A382" s="4">
        <v>33.6</v>
      </c>
      <c r="B382" s="4">
        <v>5.7</v>
      </c>
      <c r="D382" s="16">
        <v>358</v>
      </c>
      <c r="E382" s="16">
        <v>40.431727733244394</v>
      </c>
      <c r="F382" s="16">
        <v>1.9673722667556035</v>
      </c>
      <c r="G382">
        <f t="shared" si="5"/>
        <v>4.6401274242981662E-2</v>
      </c>
    </row>
    <row r="383" spans="1:7" x14ac:dyDescent="0.25">
      <c r="A383" s="4">
        <v>47.4</v>
      </c>
      <c r="B383" s="4">
        <v>2</v>
      </c>
      <c r="D383" s="16">
        <v>359</v>
      </c>
      <c r="E383" s="16">
        <v>39.108708218231129</v>
      </c>
      <c r="F383" s="16">
        <v>-7.4087082182311299</v>
      </c>
      <c r="G383">
        <f t="shared" si="5"/>
        <v>0.23371319300413659</v>
      </c>
    </row>
    <row r="384" spans="1:7" x14ac:dyDescent="0.25">
      <c r="A384" s="4">
        <v>25.2</v>
      </c>
      <c r="B384" s="4">
        <v>3.7</v>
      </c>
      <c r="D384" s="16">
        <v>360</v>
      </c>
      <c r="E384" s="16">
        <v>39.549714723235553</v>
      </c>
      <c r="F384" s="16">
        <v>2.3502852767644455</v>
      </c>
      <c r="G384">
        <f t="shared" si="5"/>
        <v>5.6092727369079845E-2</v>
      </c>
    </row>
    <row r="385" spans="1:7" x14ac:dyDescent="0.25">
      <c r="A385" s="4">
        <v>28.7</v>
      </c>
      <c r="B385" s="4">
        <v>3.5</v>
      </c>
      <c r="D385" s="16">
        <v>361</v>
      </c>
      <c r="E385" s="16">
        <v>26.760526078107283</v>
      </c>
      <c r="F385" s="16">
        <v>2.2579739218927166</v>
      </c>
      <c r="G385">
        <f t="shared" si="5"/>
        <v>7.7811531329762623E-2</v>
      </c>
    </row>
    <row r="386" spans="1:7" x14ac:dyDescent="0.25">
      <c r="A386" s="4">
        <v>47.7592</v>
      </c>
      <c r="B386" s="4">
        <v>1.6</v>
      </c>
      <c r="D386" s="16">
        <v>362</v>
      </c>
      <c r="E386" s="16">
        <v>34.698643168186898</v>
      </c>
      <c r="F386" s="16">
        <v>1.356831813104975E-3</v>
      </c>
      <c r="G386">
        <f t="shared" si="5"/>
        <v>3.9101781357492072E-5</v>
      </c>
    </row>
    <row r="387" spans="1:7" x14ac:dyDescent="0.25">
      <c r="A387" s="4">
        <v>35.731099999999998</v>
      </c>
      <c r="B387" s="4">
        <v>3</v>
      </c>
      <c r="D387" s="16">
        <v>363</v>
      </c>
      <c r="E387" s="16">
        <v>39.549714723235553</v>
      </c>
      <c r="F387" s="16">
        <v>-0.24971472323555588</v>
      </c>
      <c r="G387">
        <f t="shared" si="5"/>
        <v>6.3540642044670713E-3</v>
      </c>
    </row>
    <row r="388" spans="1:7" x14ac:dyDescent="0.25">
      <c r="A388" s="4">
        <v>37.9</v>
      </c>
      <c r="B388" s="4">
        <v>3</v>
      </c>
      <c r="D388" s="16">
        <v>364</v>
      </c>
      <c r="E388" s="16">
        <v>39.549714723235553</v>
      </c>
      <c r="F388" s="16">
        <v>-3.9620147232355549</v>
      </c>
      <c r="G388">
        <f t="shared" si="5"/>
        <v>0.11133101389624941</v>
      </c>
    </row>
    <row r="389" spans="1:7" x14ac:dyDescent="0.25">
      <c r="A389" s="4">
        <v>33.9</v>
      </c>
      <c r="B389" s="4">
        <v>3.5</v>
      </c>
      <c r="D389" s="16">
        <v>365</v>
      </c>
      <c r="E389" s="16">
        <v>39.549714723235553</v>
      </c>
      <c r="F389" s="16">
        <v>-7.6497147232355545</v>
      </c>
      <c r="G389">
        <f t="shared" si="5"/>
        <v>0.23980296938042492</v>
      </c>
    </row>
    <row r="390" spans="1:7" x14ac:dyDescent="0.25">
      <c r="A390" s="4">
        <v>32.700000000000003</v>
      </c>
      <c r="B390" s="4">
        <v>2.7</v>
      </c>
      <c r="D390" s="16">
        <v>366</v>
      </c>
      <c r="E390" s="16">
        <v>13.089324422970165</v>
      </c>
      <c r="F390" s="16">
        <v>16.910675577029835</v>
      </c>
      <c r="G390">
        <f t="shared" si="5"/>
        <v>0.56368918590099448</v>
      </c>
    </row>
    <row r="391" spans="1:7" x14ac:dyDescent="0.25">
      <c r="A391" s="4">
        <v>38.169600000000003</v>
      </c>
      <c r="B391" s="4">
        <v>3</v>
      </c>
      <c r="D391" s="16">
        <v>367</v>
      </c>
      <c r="E391" s="16">
        <v>39.549714723235553</v>
      </c>
      <c r="F391" s="16">
        <v>-0.3497147232355502</v>
      </c>
      <c r="G391">
        <f t="shared" si="5"/>
        <v>8.9212939600905664E-3</v>
      </c>
    </row>
    <row r="392" spans="1:7" x14ac:dyDescent="0.25">
      <c r="A392" s="4">
        <v>30.2</v>
      </c>
      <c r="B392" s="4">
        <v>3.5</v>
      </c>
      <c r="D392" s="16">
        <v>368</v>
      </c>
      <c r="E392" s="16">
        <v>32.493610643164786</v>
      </c>
      <c r="F392" s="16">
        <v>-5.193610643164785</v>
      </c>
      <c r="G392">
        <f t="shared" si="5"/>
        <v>0.19024214810127418</v>
      </c>
    </row>
    <row r="393" spans="1:7" x14ac:dyDescent="0.25">
      <c r="A393" s="4">
        <v>35.5</v>
      </c>
      <c r="B393" s="4">
        <v>3</v>
      </c>
      <c r="D393" s="16">
        <v>369</v>
      </c>
      <c r="E393" s="16">
        <v>29.847571613138246</v>
      </c>
      <c r="F393" s="16">
        <v>3.9524283868617509</v>
      </c>
      <c r="G393">
        <f t="shared" si="5"/>
        <v>0.11693575109058435</v>
      </c>
    </row>
    <row r="394" spans="1:7" x14ac:dyDescent="0.25">
      <c r="A394" s="4">
        <v>28.654900000000001</v>
      </c>
      <c r="B394" s="4">
        <v>4</v>
      </c>
      <c r="D394" s="16">
        <v>370</v>
      </c>
      <c r="E394" s="16">
        <v>30.729584623147087</v>
      </c>
      <c r="F394" s="16">
        <v>-3.0295846231470875</v>
      </c>
      <c r="G394">
        <f t="shared" si="5"/>
        <v>0.10937128603419088</v>
      </c>
    </row>
    <row r="395" spans="1:7" x14ac:dyDescent="0.25">
      <c r="A395" s="4">
        <v>39.7256</v>
      </c>
      <c r="B395" s="4">
        <v>2</v>
      </c>
      <c r="D395" s="16">
        <v>371</v>
      </c>
      <c r="E395" s="16">
        <v>22.350461028063052</v>
      </c>
      <c r="F395" s="16">
        <v>2.2495389719369498</v>
      </c>
      <c r="G395">
        <f t="shared" si="5"/>
        <v>9.1444673655973571E-2</v>
      </c>
    </row>
    <row r="396" spans="1:7" x14ac:dyDescent="0.25">
      <c r="A396" s="4">
        <v>20.7</v>
      </c>
      <c r="B396" s="4">
        <v>5.4</v>
      </c>
      <c r="D396" s="16">
        <v>372</v>
      </c>
      <c r="E396" s="16">
        <v>36.90367569320901</v>
      </c>
      <c r="F396" s="16">
        <v>-3.1807756932090072</v>
      </c>
      <c r="G396">
        <f t="shared" si="5"/>
        <v>9.4320941947727124E-2</v>
      </c>
    </row>
    <row r="397" spans="1:7" x14ac:dyDescent="0.25">
      <c r="A397" s="4">
        <v>33.200000000000003</v>
      </c>
      <c r="B397" s="4">
        <v>3.8</v>
      </c>
      <c r="D397" s="16">
        <v>373</v>
      </c>
      <c r="E397" s="16">
        <v>36.90367569320901</v>
      </c>
      <c r="F397" s="16">
        <v>-3.9488756932090112</v>
      </c>
      <c r="G397">
        <f t="shared" si="5"/>
        <v>0.11982702650931007</v>
      </c>
    </row>
    <row r="398" spans="1:7" x14ac:dyDescent="0.25">
      <c r="A398" s="4">
        <v>28.5</v>
      </c>
      <c r="B398" s="4">
        <v>3.7</v>
      </c>
      <c r="D398" s="16">
        <v>374</v>
      </c>
      <c r="E398" s="16">
        <v>34.257636663182474</v>
      </c>
      <c r="F398" s="16">
        <v>5.742363336817526</v>
      </c>
      <c r="G398">
        <f t="shared" si="5"/>
        <v>0.14355908342043816</v>
      </c>
    </row>
    <row r="399" spans="1:7" x14ac:dyDescent="0.25">
      <c r="A399" s="4">
        <v>42.6</v>
      </c>
      <c r="B399" s="4">
        <v>2</v>
      </c>
      <c r="D399" s="16">
        <v>375</v>
      </c>
      <c r="E399" s="16">
        <v>25.878513068098435</v>
      </c>
      <c r="F399" s="16">
        <v>3.3214869319015641</v>
      </c>
      <c r="G399">
        <f t="shared" si="5"/>
        <v>0.11374955246238233</v>
      </c>
    </row>
    <row r="400" spans="1:7" x14ac:dyDescent="0.25">
      <c r="A400" s="4">
        <v>32.5289</v>
      </c>
      <c r="B400" s="4">
        <v>3</v>
      </c>
      <c r="D400" s="16">
        <v>376</v>
      </c>
      <c r="E400" s="16">
        <v>29.847571613138246</v>
      </c>
      <c r="F400" s="16">
        <v>-3.0646716131382448</v>
      </c>
      <c r="G400">
        <f t="shared" si="5"/>
        <v>0.11442642929399896</v>
      </c>
    </row>
    <row r="401" spans="1:7" x14ac:dyDescent="0.25">
      <c r="A401" s="4">
        <v>37.057400000000001</v>
      </c>
      <c r="B401" s="4">
        <v>2.5</v>
      </c>
      <c r="D401" s="16">
        <v>377</v>
      </c>
      <c r="E401" s="16">
        <v>40.431727733244394</v>
      </c>
      <c r="F401" s="16">
        <v>11.468272266755605</v>
      </c>
      <c r="G401">
        <f t="shared" si="5"/>
        <v>0.22096863712438547</v>
      </c>
    </row>
    <row r="402" spans="1:7" x14ac:dyDescent="0.25">
      <c r="A402" s="4">
        <v>46.362900000000003</v>
      </c>
      <c r="B402" s="4">
        <v>2</v>
      </c>
      <c r="D402" s="16">
        <v>378</v>
      </c>
      <c r="E402" s="16">
        <v>41.313740743253241</v>
      </c>
      <c r="F402" s="16">
        <v>0.48605925674675632</v>
      </c>
      <c r="G402">
        <f t="shared" si="5"/>
        <v>1.1628267521537337E-2</v>
      </c>
    </row>
    <row r="403" spans="1:7" x14ac:dyDescent="0.25">
      <c r="A403" s="4">
        <v>38.7896</v>
      </c>
      <c r="B403" s="4">
        <v>3</v>
      </c>
      <c r="D403" s="16">
        <v>379</v>
      </c>
      <c r="E403" s="16">
        <v>27.201532583111703</v>
      </c>
      <c r="F403" s="16">
        <v>-3.3015325831117046</v>
      </c>
      <c r="G403">
        <f t="shared" si="5"/>
        <v>0.1381394386239207</v>
      </c>
    </row>
    <row r="404" spans="1:7" x14ac:dyDescent="0.25">
      <c r="A404" s="4">
        <v>33.098799999999997</v>
      </c>
      <c r="B404" s="4">
        <v>3.3</v>
      </c>
      <c r="D404" s="16">
        <v>380</v>
      </c>
      <c r="E404" s="16">
        <v>33.375623653173633</v>
      </c>
      <c r="F404" s="16">
        <v>-0.13992365317363209</v>
      </c>
      <c r="G404">
        <f t="shared" si="5"/>
        <v>4.2100408047260054E-3</v>
      </c>
    </row>
    <row r="405" spans="1:7" x14ac:dyDescent="0.25">
      <c r="A405" s="4">
        <v>35.922600000000003</v>
      </c>
      <c r="B405" s="4">
        <v>2.5</v>
      </c>
      <c r="D405" s="16">
        <v>381</v>
      </c>
      <c r="E405" s="16">
        <v>24.996500058089591</v>
      </c>
      <c r="F405" s="16">
        <v>8.6034999419104103</v>
      </c>
      <c r="G405">
        <f t="shared" si="5"/>
        <v>0.25605654589019078</v>
      </c>
    </row>
    <row r="406" spans="1:7" x14ac:dyDescent="0.25">
      <c r="A406" s="4">
        <v>26</v>
      </c>
      <c r="B406" s="4">
        <v>6.1</v>
      </c>
      <c r="D406" s="16">
        <v>382</v>
      </c>
      <c r="E406" s="16">
        <v>41.313740743253241</v>
      </c>
      <c r="F406" s="16">
        <v>6.0862592567467573</v>
      </c>
      <c r="G406">
        <f t="shared" si="5"/>
        <v>0.1284020940241932</v>
      </c>
    </row>
    <row r="407" spans="1:7" x14ac:dyDescent="0.25">
      <c r="A407" s="4">
        <v>23.110900000000001</v>
      </c>
      <c r="B407" s="4">
        <v>5.6</v>
      </c>
      <c r="D407" s="16">
        <v>383</v>
      </c>
      <c r="E407" s="16">
        <v>33.81663015817805</v>
      </c>
      <c r="F407" s="16">
        <v>-8.6166301581780509</v>
      </c>
      <c r="G407">
        <f t="shared" si="5"/>
        <v>0.3419297681816687</v>
      </c>
    </row>
    <row r="408" spans="1:7" x14ac:dyDescent="0.25">
      <c r="A408" s="4">
        <v>24.149100000000001</v>
      </c>
      <c r="B408" s="4">
        <v>5.6</v>
      </c>
      <c r="D408" s="16">
        <v>384</v>
      </c>
      <c r="E408" s="16">
        <v>34.698643168186898</v>
      </c>
      <c r="F408" s="16">
        <v>-5.9986431681868986</v>
      </c>
      <c r="G408">
        <f t="shared" si="5"/>
        <v>0.20901195707968287</v>
      </c>
    </row>
    <row r="409" spans="1:7" x14ac:dyDescent="0.25">
      <c r="A409" s="4">
        <v>35.242699999999999</v>
      </c>
      <c r="B409" s="4">
        <v>3.6</v>
      </c>
      <c r="D409" s="16">
        <v>385</v>
      </c>
      <c r="E409" s="16">
        <v>43.077766763270937</v>
      </c>
      <c r="F409" s="16">
        <v>4.6814332367290632</v>
      </c>
      <c r="G409">
        <f t="shared" si="5"/>
        <v>9.8021600795847985E-2</v>
      </c>
    </row>
    <row r="410" spans="1:7" x14ac:dyDescent="0.25">
      <c r="A410" s="4">
        <v>37.299999999999997</v>
      </c>
      <c r="B410" s="4">
        <v>3.9</v>
      </c>
      <c r="D410" s="16">
        <v>386</v>
      </c>
      <c r="E410" s="16">
        <v>36.90367569320901</v>
      </c>
      <c r="F410" s="16">
        <v>-1.1725756932090121</v>
      </c>
      <c r="G410">
        <f t="shared" ref="G410:G473" si="6">ABS(A387-E410)/A387</f>
        <v>3.2816669321935575E-2</v>
      </c>
    </row>
    <row r="411" spans="1:7" x14ac:dyDescent="0.25">
      <c r="A411" s="4">
        <v>25.008900000000001</v>
      </c>
      <c r="B411" s="4">
        <v>5.6</v>
      </c>
      <c r="D411" s="16">
        <v>387</v>
      </c>
      <c r="E411" s="16">
        <v>36.90367569320901</v>
      </c>
      <c r="F411" s="16">
        <v>0.9963243067909886</v>
      </c>
      <c r="G411">
        <f t="shared" si="6"/>
        <v>2.6288240284722656E-2</v>
      </c>
    </row>
    <row r="412" spans="1:7" x14ac:dyDescent="0.25">
      <c r="A412" s="4">
        <v>37.5</v>
      </c>
      <c r="B412" s="4">
        <v>2</v>
      </c>
      <c r="D412" s="16">
        <v>388</v>
      </c>
      <c r="E412" s="16">
        <v>34.698643168186898</v>
      </c>
      <c r="F412" s="16">
        <v>-0.79864316818689929</v>
      </c>
      <c r="G412">
        <f t="shared" si="6"/>
        <v>2.3558795521737442E-2</v>
      </c>
    </row>
    <row r="413" spans="1:7" x14ac:dyDescent="0.25">
      <c r="A413" s="4">
        <v>51.9</v>
      </c>
      <c r="B413" s="4">
        <v>2.2000000000000002</v>
      </c>
      <c r="D413" s="16">
        <v>389</v>
      </c>
      <c r="E413" s="16">
        <v>38.226695208222282</v>
      </c>
      <c r="F413" s="16">
        <v>-5.5266952082222787</v>
      </c>
      <c r="G413">
        <f t="shared" si="6"/>
        <v>0.16901208587835714</v>
      </c>
    </row>
    <row r="414" spans="1:7" x14ac:dyDescent="0.25">
      <c r="A414" s="4">
        <v>31.1</v>
      </c>
      <c r="B414" s="4">
        <v>3.8</v>
      </c>
      <c r="D414" s="16">
        <v>390</v>
      </c>
      <c r="E414" s="16">
        <v>36.90367569320901</v>
      </c>
      <c r="F414" s="16">
        <v>1.2659243067909927</v>
      </c>
      <c r="G414">
        <f t="shared" si="6"/>
        <v>3.3165773463462875E-2</v>
      </c>
    </row>
    <row r="415" spans="1:7" x14ac:dyDescent="0.25">
      <c r="A415" s="4">
        <v>39.493699999999997</v>
      </c>
      <c r="B415" s="4">
        <v>3</v>
      </c>
      <c r="D415" s="16">
        <v>391</v>
      </c>
      <c r="E415" s="16">
        <v>34.698643168186898</v>
      </c>
      <c r="F415" s="16">
        <v>-4.4986431681868986</v>
      </c>
      <c r="G415">
        <f t="shared" si="6"/>
        <v>0.14896169431082446</v>
      </c>
    </row>
    <row r="416" spans="1:7" x14ac:dyDescent="0.25">
      <c r="A416" s="4">
        <v>26.1066</v>
      </c>
      <c r="B416" s="4">
        <v>3.6</v>
      </c>
      <c r="D416" s="16">
        <v>392</v>
      </c>
      <c r="E416" s="16">
        <v>36.90367569320901</v>
      </c>
      <c r="F416" s="16">
        <v>-1.40367569320901</v>
      </c>
      <c r="G416">
        <f t="shared" si="6"/>
        <v>3.9540160372084791E-2</v>
      </c>
    </row>
    <row r="417" spans="1:7" x14ac:dyDescent="0.25">
      <c r="A417" s="4">
        <v>19.7</v>
      </c>
      <c r="B417" s="4">
        <v>6.3</v>
      </c>
      <c r="D417" s="16">
        <v>393</v>
      </c>
      <c r="E417" s="16">
        <v>32.493610643164786</v>
      </c>
      <c r="F417" s="16">
        <v>-3.8387106431647844</v>
      </c>
      <c r="G417">
        <f t="shared" si="6"/>
        <v>0.13396349815091954</v>
      </c>
    </row>
    <row r="418" spans="1:7" x14ac:dyDescent="0.25">
      <c r="A418" s="4">
        <v>35.700000000000003</v>
      </c>
      <c r="B418" s="4">
        <v>2.7</v>
      </c>
      <c r="D418" s="16">
        <v>394</v>
      </c>
      <c r="E418" s="16">
        <v>41.313740743253241</v>
      </c>
      <c r="F418" s="16">
        <v>-1.5881407432532413</v>
      </c>
      <c r="G418">
        <f t="shared" si="6"/>
        <v>3.9977766056478473E-2</v>
      </c>
    </row>
    <row r="419" spans="1:7" x14ac:dyDescent="0.25">
      <c r="A419" s="4">
        <v>43.260899999999999</v>
      </c>
      <c r="B419" s="4">
        <v>1.8</v>
      </c>
      <c r="D419" s="16">
        <v>395</v>
      </c>
      <c r="E419" s="16">
        <v>26.319519573102859</v>
      </c>
      <c r="F419" s="16">
        <v>-5.6195195731028598</v>
      </c>
      <c r="G419">
        <f t="shared" si="6"/>
        <v>0.27147437551221548</v>
      </c>
    </row>
    <row r="420" spans="1:7" x14ac:dyDescent="0.25">
      <c r="A420" s="4">
        <v>30.168800000000001</v>
      </c>
      <c r="B420" s="4">
        <v>2.5</v>
      </c>
      <c r="D420" s="16">
        <v>396</v>
      </c>
      <c r="E420" s="16">
        <v>33.375623653173633</v>
      </c>
      <c r="F420" s="16">
        <v>-0.1756236531736306</v>
      </c>
      <c r="G420">
        <f t="shared" si="6"/>
        <v>5.2898690714948968E-3</v>
      </c>
    </row>
    <row r="421" spans="1:7" x14ac:dyDescent="0.25">
      <c r="A421" s="4">
        <v>42.921500000000002</v>
      </c>
      <c r="B421" s="4">
        <v>2.5</v>
      </c>
      <c r="D421" s="16">
        <v>397</v>
      </c>
      <c r="E421" s="16">
        <v>33.81663015817805</v>
      </c>
      <c r="F421" s="16">
        <v>-5.3166301581780502</v>
      </c>
      <c r="G421">
        <f t="shared" si="6"/>
        <v>0.1865484266027386</v>
      </c>
    </row>
    <row r="422" spans="1:7" x14ac:dyDescent="0.25">
      <c r="A422" s="4">
        <v>38.1</v>
      </c>
      <c r="B422" s="4">
        <v>2.2999999999999998</v>
      </c>
      <c r="D422" s="16">
        <v>398</v>
      </c>
      <c r="E422" s="16">
        <v>41.313740743253241</v>
      </c>
      <c r="F422" s="16">
        <v>1.2862592567467601</v>
      </c>
      <c r="G422">
        <f t="shared" si="6"/>
        <v>3.0193879266355871E-2</v>
      </c>
    </row>
    <row r="423" spans="1:7" x14ac:dyDescent="0.25">
      <c r="A423" s="4">
        <v>30.4</v>
      </c>
      <c r="B423" s="4">
        <v>5.4</v>
      </c>
      <c r="D423" s="16">
        <v>399</v>
      </c>
      <c r="E423" s="16">
        <v>36.90367569320901</v>
      </c>
      <c r="F423" s="16">
        <v>-4.3747756932090098</v>
      </c>
      <c r="G423">
        <f t="shared" si="6"/>
        <v>0.13448889120778784</v>
      </c>
    </row>
    <row r="424" spans="1:7" x14ac:dyDescent="0.25">
      <c r="A424" s="4">
        <v>31.4</v>
      </c>
      <c r="B424" s="4">
        <v>3.5</v>
      </c>
      <c r="D424" s="16">
        <v>400</v>
      </c>
      <c r="E424" s="16">
        <v>39.108708218231129</v>
      </c>
      <c r="F424" s="16">
        <v>-2.051308218231128</v>
      </c>
      <c r="G424">
        <f t="shared" si="6"/>
        <v>5.535488777494179E-2</v>
      </c>
    </row>
    <row r="425" spans="1:7" x14ac:dyDescent="0.25">
      <c r="A425" s="4">
        <v>27.566500000000001</v>
      </c>
      <c r="B425" s="4">
        <v>4</v>
      </c>
      <c r="D425" s="16">
        <v>401</v>
      </c>
      <c r="E425" s="16">
        <v>41.313740743253241</v>
      </c>
      <c r="F425" s="16">
        <v>5.049159256746762</v>
      </c>
      <c r="G425">
        <f t="shared" si="6"/>
        <v>0.10890516461970157</v>
      </c>
    </row>
    <row r="426" spans="1:7" x14ac:dyDescent="0.25">
      <c r="A426" s="4">
        <v>33.1</v>
      </c>
      <c r="B426" s="4">
        <v>3.5</v>
      </c>
      <c r="D426" s="16">
        <v>402</v>
      </c>
      <c r="E426" s="16">
        <v>36.90367569320901</v>
      </c>
      <c r="F426" s="16">
        <v>1.8859243067909901</v>
      </c>
      <c r="G426">
        <f t="shared" si="6"/>
        <v>4.8619328551750732E-2</v>
      </c>
    </row>
    <row r="427" spans="1:7" x14ac:dyDescent="0.25">
      <c r="A427" s="4">
        <v>31.8</v>
      </c>
      <c r="B427" s="4">
        <v>2.5</v>
      </c>
      <c r="D427" s="16">
        <v>403</v>
      </c>
      <c r="E427" s="16">
        <v>35.580656178195746</v>
      </c>
      <c r="F427" s="16">
        <v>-2.4818561781957484</v>
      </c>
      <c r="G427">
        <f t="shared" si="6"/>
        <v>7.4983267616824431E-2</v>
      </c>
    </row>
    <row r="428" spans="1:7" x14ac:dyDescent="0.25">
      <c r="A428" s="4">
        <v>47.202500000000001</v>
      </c>
      <c r="B428" s="4">
        <v>1.6</v>
      </c>
      <c r="D428" s="16">
        <v>404</v>
      </c>
      <c r="E428" s="16">
        <v>39.108708218231129</v>
      </c>
      <c r="F428" s="16">
        <v>-3.1861082182311264</v>
      </c>
      <c r="G428">
        <f t="shared" si="6"/>
        <v>8.869369751162573E-2</v>
      </c>
    </row>
    <row r="429" spans="1:7" x14ac:dyDescent="0.25">
      <c r="A429" s="4">
        <v>34.4</v>
      </c>
      <c r="B429" s="4">
        <v>3</v>
      </c>
      <c r="D429" s="16">
        <v>405</v>
      </c>
      <c r="E429" s="16">
        <v>23.232474038071899</v>
      </c>
      <c r="F429" s="16">
        <v>2.7675259619281007</v>
      </c>
      <c r="G429">
        <f t="shared" si="6"/>
        <v>0.10644330622800388</v>
      </c>
    </row>
    <row r="430" spans="1:7" x14ac:dyDescent="0.25">
      <c r="A430" s="4">
        <v>33</v>
      </c>
      <c r="B430" s="4">
        <v>3.6</v>
      </c>
      <c r="D430" s="16">
        <v>406</v>
      </c>
      <c r="E430" s="16">
        <v>25.437506563094015</v>
      </c>
      <c r="F430" s="16">
        <v>-2.326606563094014</v>
      </c>
      <c r="G430">
        <f t="shared" si="6"/>
        <v>0.10067139588220338</v>
      </c>
    </row>
    <row r="431" spans="1:7" x14ac:dyDescent="0.25">
      <c r="A431" s="4">
        <v>41.521000000000001</v>
      </c>
      <c r="B431" s="4">
        <v>2</v>
      </c>
      <c r="D431" s="16">
        <v>407</v>
      </c>
      <c r="E431" s="16">
        <v>25.437506563094015</v>
      </c>
      <c r="F431" s="16">
        <v>-1.2884065630940142</v>
      </c>
      <c r="G431">
        <f t="shared" si="6"/>
        <v>5.3352156523183647E-2</v>
      </c>
    </row>
    <row r="432" spans="1:7" x14ac:dyDescent="0.25">
      <c r="A432" s="4">
        <v>27.1</v>
      </c>
      <c r="B432" s="4">
        <v>5.7</v>
      </c>
      <c r="D432" s="16">
        <v>408</v>
      </c>
      <c r="E432" s="16">
        <v>34.257636663182474</v>
      </c>
      <c r="F432" s="16">
        <v>0.98506333681752523</v>
      </c>
      <c r="G432">
        <f t="shared" si="6"/>
        <v>2.795084760297949E-2</v>
      </c>
    </row>
    <row r="433" spans="1:7" x14ac:dyDescent="0.25">
      <c r="A433" s="4">
        <v>31.073599999999999</v>
      </c>
      <c r="B433" s="4">
        <v>5</v>
      </c>
      <c r="D433" s="16">
        <v>409</v>
      </c>
      <c r="E433" s="16">
        <v>32.93461714816921</v>
      </c>
      <c r="F433" s="16">
        <v>4.3653828518307876</v>
      </c>
      <c r="G433">
        <f t="shared" si="6"/>
        <v>0.11703439281047688</v>
      </c>
    </row>
    <row r="434" spans="1:7" x14ac:dyDescent="0.25">
      <c r="A434" s="4">
        <v>31.6</v>
      </c>
      <c r="B434" s="4">
        <v>4.3</v>
      </c>
      <c r="D434" s="16">
        <v>410</v>
      </c>
      <c r="E434" s="16">
        <v>25.437506563094015</v>
      </c>
      <c r="F434" s="16">
        <v>-0.42860656309401435</v>
      </c>
      <c r="G434">
        <f t="shared" si="6"/>
        <v>1.7138161338324132E-2</v>
      </c>
    </row>
    <row r="435" spans="1:7" x14ac:dyDescent="0.25">
      <c r="A435" s="4">
        <v>39.347999999999999</v>
      </c>
      <c r="B435" s="4">
        <v>2.4</v>
      </c>
      <c r="D435" s="16">
        <v>411</v>
      </c>
      <c r="E435" s="16">
        <v>41.313740743253241</v>
      </c>
      <c r="F435" s="16">
        <v>-3.8137407432532413</v>
      </c>
      <c r="G435">
        <f t="shared" si="6"/>
        <v>0.10169975315341977</v>
      </c>
    </row>
    <row r="436" spans="1:7" x14ac:dyDescent="0.25">
      <c r="A436" s="4">
        <v>35.922600000000003</v>
      </c>
      <c r="B436" s="4">
        <v>2.5</v>
      </c>
      <c r="D436" s="16">
        <v>412</v>
      </c>
      <c r="E436" s="16">
        <v>40.431727733244394</v>
      </c>
      <c r="F436" s="16">
        <v>11.468272266755605</v>
      </c>
      <c r="G436">
        <f t="shared" si="6"/>
        <v>0.22096863712438547</v>
      </c>
    </row>
    <row r="437" spans="1:7" x14ac:dyDescent="0.25">
      <c r="A437" s="4">
        <v>41.9</v>
      </c>
      <c r="B437" s="4">
        <v>2.4</v>
      </c>
      <c r="D437" s="16">
        <v>413</v>
      </c>
      <c r="E437" s="16">
        <v>33.375623653173633</v>
      </c>
      <c r="F437" s="16">
        <v>-2.275623653173632</v>
      </c>
      <c r="G437">
        <f t="shared" si="6"/>
        <v>7.3171178558637681E-2</v>
      </c>
    </row>
    <row r="438" spans="1:7" x14ac:dyDescent="0.25">
      <c r="A438" s="4">
        <v>35.465499999999999</v>
      </c>
      <c r="B438" s="4">
        <v>3</v>
      </c>
      <c r="D438" s="16">
        <v>414</v>
      </c>
      <c r="E438" s="16">
        <v>36.90367569320901</v>
      </c>
      <c r="F438" s="16">
        <v>2.5900243067909869</v>
      </c>
      <c r="G438">
        <f t="shared" si="6"/>
        <v>6.5580695320797674E-2</v>
      </c>
    </row>
    <row r="439" spans="1:7" x14ac:dyDescent="0.25">
      <c r="A439" s="4">
        <v>29.3</v>
      </c>
      <c r="B439" s="4">
        <v>5.5</v>
      </c>
      <c r="D439" s="16">
        <v>415</v>
      </c>
      <c r="E439" s="16">
        <v>34.257636663182474</v>
      </c>
      <c r="F439" s="16">
        <v>-8.1510366631824738</v>
      </c>
      <c r="G439">
        <f t="shared" si="6"/>
        <v>0.31222130278100074</v>
      </c>
    </row>
    <row r="440" spans="1:7" x14ac:dyDescent="0.25">
      <c r="A440" s="4">
        <v>21.7</v>
      </c>
      <c r="B440" s="4">
        <v>6</v>
      </c>
      <c r="D440" s="16">
        <v>416</v>
      </c>
      <c r="E440" s="16">
        <v>22.350461028063052</v>
      </c>
      <c r="F440" s="16">
        <v>-2.6504610280630523</v>
      </c>
      <c r="G440">
        <f t="shared" si="6"/>
        <v>0.13454116893721077</v>
      </c>
    </row>
    <row r="441" spans="1:7" x14ac:dyDescent="0.25">
      <c r="A441" s="4">
        <v>31.9</v>
      </c>
      <c r="B441" s="4">
        <v>3.5</v>
      </c>
      <c r="D441" s="16">
        <v>417</v>
      </c>
      <c r="E441" s="16">
        <v>38.226695208222282</v>
      </c>
      <c r="F441" s="16">
        <v>-2.5266952082222787</v>
      </c>
      <c r="G441">
        <f t="shared" si="6"/>
        <v>7.0775776140680063E-2</v>
      </c>
    </row>
    <row r="442" spans="1:7" x14ac:dyDescent="0.25">
      <c r="A442" s="4">
        <v>24.220600000000001</v>
      </c>
      <c r="B442" s="4">
        <v>5.7</v>
      </c>
      <c r="D442" s="16">
        <v>418</v>
      </c>
      <c r="E442" s="16">
        <v>42.195753753262089</v>
      </c>
      <c r="F442" s="16">
        <v>1.0651462467379105</v>
      </c>
      <c r="G442">
        <f t="shared" si="6"/>
        <v>2.4621453708496829E-2</v>
      </c>
    </row>
    <row r="443" spans="1:7" x14ac:dyDescent="0.25">
      <c r="A443" s="4">
        <v>32.407600000000002</v>
      </c>
      <c r="B443" s="4">
        <v>3.5</v>
      </c>
      <c r="D443" s="16">
        <v>419</v>
      </c>
      <c r="E443" s="16">
        <v>39.108708218231129</v>
      </c>
      <c r="F443" s="16">
        <v>-8.9399082182311282</v>
      </c>
      <c r="G443">
        <f t="shared" si="6"/>
        <v>0.29632959276574233</v>
      </c>
    </row>
    <row r="444" spans="1:7" x14ac:dyDescent="0.25">
      <c r="A444" s="4">
        <v>38.462699999999998</v>
      </c>
      <c r="B444" s="4">
        <v>2</v>
      </c>
      <c r="D444" s="16">
        <v>420</v>
      </c>
      <c r="E444" s="16">
        <v>39.108708218231129</v>
      </c>
      <c r="F444" s="16">
        <v>3.8127917817688726</v>
      </c>
      <c r="G444">
        <f t="shared" si="6"/>
        <v>8.8831745902842915E-2</v>
      </c>
    </row>
    <row r="445" spans="1:7" x14ac:dyDescent="0.25">
      <c r="A445" s="4">
        <v>44.571399999999997</v>
      </c>
      <c r="B445" s="4">
        <v>1.6</v>
      </c>
      <c r="D445" s="16">
        <v>421</v>
      </c>
      <c r="E445" s="16">
        <v>39.990721228239977</v>
      </c>
      <c r="F445" s="16">
        <v>-1.8907212282399755</v>
      </c>
      <c r="G445">
        <f t="shared" si="6"/>
        <v>4.9625229087663397E-2</v>
      </c>
    </row>
    <row r="446" spans="1:7" x14ac:dyDescent="0.25">
      <c r="A446" s="4">
        <v>24.9</v>
      </c>
      <c r="B446" s="4">
        <v>4.4000000000000004</v>
      </c>
      <c r="D446" s="16">
        <v>422</v>
      </c>
      <c r="E446" s="16">
        <v>26.319519573102859</v>
      </c>
      <c r="F446" s="16">
        <v>4.0804804268971395</v>
      </c>
      <c r="G446">
        <f t="shared" si="6"/>
        <v>0.13422632983214275</v>
      </c>
    </row>
    <row r="447" spans="1:7" x14ac:dyDescent="0.25">
      <c r="A447" s="4">
        <v>36.5</v>
      </c>
      <c r="B447" s="4">
        <v>2.7</v>
      </c>
      <c r="D447" s="16">
        <v>423</v>
      </c>
      <c r="E447" s="16">
        <v>34.698643168186898</v>
      </c>
      <c r="F447" s="16">
        <v>-3.2986431681868993</v>
      </c>
      <c r="G447">
        <f t="shared" si="6"/>
        <v>0.10505233019703501</v>
      </c>
    </row>
    <row r="448" spans="1:7" x14ac:dyDescent="0.25">
      <c r="A448" s="4">
        <v>31.374700000000001</v>
      </c>
      <c r="B448" s="4">
        <v>4.8</v>
      </c>
      <c r="D448" s="16">
        <v>424</v>
      </c>
      <c r="E448" s="16">
        <v>32.493610643164786</v>
      </c>
      <c r="F448" s="16">
        <v>-4.9271106431647844</v>
      </c>
      <c r="G448">
        <f t="shared" si="6"/>
        <v>0.17873544494820831</v>
      </c>
    </row>
    <row r="449" spans="1:7" x14ac:dyDescent="0.25">
      <c r="A449" s="4">
        <v>48.9</v>
      </c>
      <c r="B449" s="4">
        <v>1.6</v>
      </c>
      <c r="D449" s="16">
        <v>425</v>
      </c>
      <c r="E449" s="16">
        <v>34.698643168186898</v>
      </c>
      <c r="F449" s="16">
        <v>-1.5986431681868964</v>
      </c>
      <c r="G449">
        <f t="shared" si="6"/>
        <v>4.8297376682383576E-2</v>
      </c>
    </row>
    <row r="450" spans="1:7" x14ac:dyDescent="0.25">
      <c r="A450" s="4">
        <v>23.2715</v>
      </c>
      <c r="B450" s="4">
        <v>6</v>
      </c>
      <c r="D450" s="16">
        <v>426</v>
      </c>
      <c r="E450" s="16">
        <v>39.108708218231129</v>
      </c>
      <c r="F450" s="16">
        <v>-7.3087082182311285</v>
      </c>
      <c r="G450">
        <f t="shared" si="6"/>
        <v>0.22983359176827448</v>
      </c>
    </row>
    <row r="451" spans="1:7" x14ac:dyDescent="0.25">
      <c r="A451" s="4">
        <v>37.5</v>
      </c>
      <c r="B451" s="4">
        <v>2</v>
      </c>
      <c r="D451" s="16">
        <v>427</v>
      </c>
      <c r="E451" s="16">
        <v>43.077766763270937</v>
      </c>
      <c r="F451" s="16">
        <v>4.1247332367290639</v>
      </c>
      <c r="G451">
        <f t="shared" si="6"/>
        <v>8.7383787653812064E-2</v>
      </c>
    </row>
    <row r="452" spans="1:7" x14ac:dyDescent="0.25">
      <c r="A452" s="4">
        <v>43.5</v>
      </c>
      <c r="B452" s="4">
        <v>1.6</v>
      </c>
      <c r="D452" s="16">
        <v>428</v>
      </c>
      <c r="E452" s="16">
        <v>36.90367569320901</v>
      </c>
      <c r="F452" s="16">
        <v>-2.5036756932090114</v>
      </c>
      <c r="G452">
        <f t="shared" si="6"/>
        <v>7.2781270151424757E-2</v>
      </c>
    </row>
    <row r="453" spans="1:7" x14ac:dyDescent="0.25">
      <c r="A453" s="4">
        <v>22.299900000000001</v>
      </c>
      <c r="B453" s="4">
        <v>5.3</v>
      </c>
      <c r="D453" s="16">
        <v>429</v>
      </c>
      <c r="E453" s="16">
        <v>34.257636663182474</v>
      </c>
      <c r="F453" s="16">
        <v>-1.257636663182474</v>
      </c>
      <c r="G453">
        <f t="shared" si="6"/>
        <v>3.8110201914620424E-2</v>
      </c>
    </row>
    <row r="454" spans="1:7" x14ac:dyDescent="0.25">
      <c r="A454" s="4">
        <v>27.736599999999999</v>
      </c>
      <c r="B454" s="4">
        <v>4</v>
      </c>
      <c r="D454" s="16">
        <v>430</v>
      </c>
      <c r="E454" s="16">
        <v>41.313740743253241</v>
      </c>
      <c r="F454" s="16">
        <v>0.20725925674675949</v>
      </c>
      <c r="G454">
        <f t="shared" si="6"/>
        <v>4.9916730509082024E-3</v>
      </c>
    </row>
    <row r="455" spans="1:7" x14ac:dyDescent="0.25">
      <c r="A455" s="4">
        <v>57.8</v>
      </c>
      <c r="B455" s="4">
        <v>1</v>
      </c>
      <c r="D455" s="16">
        <v>431</v>
      </c>
      <c r="E455" s="16">
        <v>24.996500058089591</v>
      </c>
      <c r="F455" s="16">
        <v>2.1034999419104103</v>
      </c>
      <c r="G455">
        <f t="shared" si="6"/>
        <v>7.7619924055734701E-2</v>
      </c>
    </row>
    <row r="456" spans="1:7" x14ac:dyDescent="0.25">
      <c r="A456" s="4">
        <v>38.377800000000001</v>
      </c>
      <c r="B456" s="4">
        <v>2.5</v>
      </c>
      <c r="D456" s="16">
        <v>432</v>
      </c>
      <c r="E456" s="16">
        <v>28.083545593120551</v>
      </c>
      <c r="F456" s="16">
        <v>2.9900544068794481</v>
      </c>
      <c r="G456">
        <f t="shared" si="6"/>
        <v>9.6224911400013144E-2</v>
      </c>
    </row>
    <row r="457" spans="1:7" x14ac:dyDescent="0.25">
      <c r="A457" s="4">
        <v>34.700000000000003</v>
      </c>
      <c r="B457" s="4">
        <v>2.4</v>
      </c>
      <c r="D457" s="16">
        <v>433</v>
      </c>
      <c r="E457" s="16">
        <v>31.170591128151514</v>
      </c>
      <c r="F457" s="16">
        <v>0.42940887184848719</v>
      </c>
      <c r="G457">
        <f t="shared" si="6"/>
        <v>1.358888834963567E-2</v>
      </c>
    </row>
    <row r="458" spans="1:7" x14ac:dyDescent="0.25">
      <c r="A458" s="4">
        <v>22.9</v>
      </c>
      <c r="B458" s="4">
        <v>5.3</v>
      </c>
      <c r="D458" s="16">
        <v>434</v>
      </c>
      <c r="E458" s="16">
        <v>39.549714723235553</v>
      </c>
      <c r="F458" s="16">
        <v>-0.20171472323555406</v>
      </c>
      <c r="G458">
        <f t="shared" si="6"/>
        <v>5.1264288714942072E-3</v>
      </c>
    </row>
    <row r="459" spans="1:7" x14ac:dyDescent="0.25">
      <c r="A459" s="4">
        <v>51.655500000000004</v>
      </c>
      <c r="B459" s="4">
        <v>1.6</v>
      </c>
      <c r="D459" s="16">
        <v>435</v>
      </c>
      <c r="E459" s="16">
        <v>39.108708218231129</v>
      </c>
      <c r="F459" s="16">
        <v>-3.1861082182311264</v>
      </c>
      <c r="G459">
        <f t="shared" si="6"/>
        <v>8.869369751162573E-2</v>
      </c>
    </row>
    <row r="460" spans="1:7" x14ac:dyDescent="0.25">
      <c r="A460" s="4">
        <v>36.154800000000002</v>
      </c>
      <c r="B460" s="4">
        <v>3</v>
      </c>
      <c r="D460" s="16">
        <v>436</v>
      </c>
      <c r="E460" s="16">
        <v>39.549714723235553</v>
      </c>
      <c r="F460" s="16">
        <v>2.3502852767644455</v>
      </c>
      <c r="G460">
        <f t="shared" si="6"/>
        <v>5.6092727369079845E-2</v>
      </c>
    </row>
    <row r="461" spans="1:7" x14ac:dyDescent="0.25">
      <c r="A461" s="4">
        <v>31.9</v>
      </c>
      <c r="B461" s="4">
        <v>3.8</v>
      </c>
      <c r="D461" s="16">
        <v>437</v>
      </c>
      <c r="E461" s="16">
        <v>36.90367569320901</v>
      </c>
      <c r="F461" s="16">
        <v>-1.4381756932090113</v>
      </c>
      <c r="G461">
        <f t="shared" si="6"/>
        <v>4.0551400465494956E-2</v>
      </c>
    </row>
    <row r="462" spans="1:7" x14ac:dyDescent="0.25">
      <c r="A462" s="4">
        <v>34</v>
      </c>
      <c r="B462" s="4">
        <v>3</v>
      </c>
      <c r="D462" s="16">
        <v>438</v>
      </c>
      <c r="E462" s="16">
        <v>25.878513068098435</v>
      </c>
      <c r="F462" s="16">
        <v>3.4214869319015655</v>
      </c>
      <c r="G462">
        <f t="shared" si="6"/>
        <v>0.11677429801711828</v>
      </c>
    </row>
    <row r="463" spans="1:7" x14ac:dyDescent="0.25">
      <c r="A463" s="4">
        <v>42.774299999999997</v>
      </c>
      <c r="B463" s="4">
        <v>2</v>
      </c>
      <c r="D463" s="16">
        <v>439</v>
      </c>
      <c r="E463" s="16">
        <v>23.673480543076323</v>
      </c>
      <c r="F463" s="16">
        <v>-1.9734805430763238</v>
      </c>
      <c r="G463">
        <f t="shared" si="6"/>
        <v>9.0943803828402017E-2</v>
      </c>
    </row>
    <row r="464" spans="1:7" x14ac:dyDescent="0.25">
      <c r="A464" s="4">
        <v>37.976399999999998</v>
      </c>
      <c r="B464" s="4">
        <v>2.4</v>
      </c>
      <c r="D464" s="16">
        <v>440</v>
      </c>
      <c r="E464" s="16">
        <v>34.698643168186898</v>
      </c>
      <c r="F464" s="16">
        <v>-2.7986431681868993</v>
      </c>
      <c r="G464">
        <f t="shared" si="6"/>
        <v>8.7731760758210015E-2</v>
      </c>
    </row>
    <row r="465" spans="1:7" x14ac:dyDescent="0.25">
      <c r="A465" s="4">
        <v>25.8</v>
      </c>
      <c r="B465" s="4">
        <v>3.5</v>
      </c>
      <c r="D465" s="16">
        <v>441</v>
      </c>
      <c r="E465" s="16">
        <v>24.996500058089591</v>
      </c>
      <c r="F465" s="16">
        <v>-0.77590005808959006</v>
      </c>
      <c r="G465">
        <f t="shared" si="6"/>
        <v>3.2034716649859622E-2</v>
      </c>
    </row>
    <row r="466" spans="1:7" x14ac:dyDescent="0.25">
      <c r="A466" s="4">
        <v>48.318800000000003</v>
      </c>
      <c r="B466" s="4">
        <v>1.6</v>
      </c>
      <c r="D466" s="16">
        <v>442</v>
      </c>
      <c r="E466" s="16">
        <v>34.698643168186898</v>
      </c>
      <c r="F466" s="16">
        <v>-2.2910431681868957</v>
      </c>
      <c r="G466">
        <f t="shared" si="6"/>
        <v>7.0694626204559907E-2</v>
      </c>
    </row>
    <row r="467" spans="1:7" x14ac:dyDescent="0.25">
      <c r="A467" s="4">
        <v>28.0198</v>
      </c>
      <c r="B467" s="4">
        <v>4.7</v>
      </c>
      <c r="D467" s="16">
        <v>443</v>
      </c>
      <c r="E467" s="16">
        <v>41.313740743253241</v>
      </c>
      <c r="F467" s="16">
        <v>-2.8510407432532432</v>
      </c>
      <c r="G467">
        <f t="shared" si="6"/>
        <v>7.4124820754997531E-2</v>
      </c>
    </row>
    <row r="468" spans="1:7" x14ac:dyDescent="0.25">
      <c r="A468" s="4">
        <v>42.1</v>
      </c>
      <c r="B468" s="4">
        <v>1.6</v>
      </c>
      <c r="D468" s="16">
        <v>444</v>
      </c>
      <c r="E468" s="16">
        <v>43.077766763270937</v>
      </c>
      <c r="F468" s="16">
        <v>1.4936332367290603</v>
      </c>
      <c r="G468">
        <f t="shared" si="6"/>
        <v>3.3511023587526091E-2</v>
      </c>
    </row>
    <row r="469" spans="1:7" x14ac:dyDescent="0.25">
      <c r="A469" s="4">
        <v>30.5</v>
      </c>
      <c r="B469" s="4">
        <v>3.7</v>
      </c>
      <c r="D469" s="16">
        <v>445</v>
      </c>
      <c r="E469" s="16">
        <v>30.729584623147087</v>
      </c>
      <c r="F469" s="16">
        <v>-5.8295846231470883</v>
      </c>
      <c r="G469">
        <f t="shared" si="6"/>
        <v>0.23411986438341723</v>
      </c>
    </row>
    <row r="470" spans="1:7" x14ac:dyDescent="0.25">
      <c r="A470" s="4">
        <v>24.2</v>
      </c>
      <c r="B470" s="4">
        <v>6.7</v>
      </c>
      <c r="D470" s="16">
        <v>446</v>
      </c>
      <c r="E470" s="16">
        <v>38.226695208222282</v>
      </c>
      <c r="F470" s="16">
        <v>-1.7266952082222815</v>
      </c>
      <c r="G470">
        <f t="shared" si="6"/>
        <v>4.7306718033487162E-2</v>
      </c>
    </row>
    <row r="471" spans="1:7" x14ac:dyDescent="0.25">
      <c r="A471" s="4">
        <v>34.5</v>
      </c>
      <c r="B471" s="4">
        <v>3</v>
      </c>
      <c r="D471" s="16">
        <v>447</v>
      </c>
      <c r="E471" s="16">
        <v>28.965558603129399</v>
      </c>
      <c r="F471" s="16">
        <v>2.4091413968706021</v>
      </c>
      <c r="G471">
        <f t="shared" si="6"/>
        <v>7.6786117377077773E-2</v>
      </c>
    </row>
    <row r="472" spans="1:7" x14ac:dyDescent="0.25">
      <c r="A472" s="4">
        <v>26.388000000000002</v>
      </c>
      <c r="B472" s="4">
        <v>4.8</v>
      </c>
      <c r="D472" s="16">
        <v>448</v>
      </c>
      <c r="E472" s="16">
        <v>43.077766763270937</v>
      </c>
      <c r="F472" s="16">
        <v>5.8222332367290619</v>
      </c>
      <c r="G472">
        <f t="shared" si="6"/>
        <v>0.11906407437073746</v>
      </c>
    </row>
    <row r="473" spans="1:7" x14ac:dyDescent="0.25">
      <c r="A473" s="4">
        <v>31.6</v>
      </c>
      <c r="B473" s="4">
        <v>3.6</v>
      </c>
      <c r="D473" s="16">
        <v>449</v>
      </c>
      <c r="E473" s="16">
        <v>23.673480543076323</v>
      </c>
      <c r="F473" s="16">
        <v>-0.40198054307632347</v>
      </c>
      <c r="G473">
        <f t="shared" si="6"/>
        <v>1.7273512368189567E-2</v>
      </c>
    </row>
    <row r="474" spans="1:7" x14ac:dyDescent="0.25">
      <c r="A474" s="4">
        <v>40.6</v>
      </c>
      <c r="B474" s="4">
        <v>2.5</v>
      </c>
      <c r="D474" s="16">
        <v>450</v>
      </c>
      <c r="E474" s="16">
        <v>41.313740743253241</v>
      </c>
      <c r="F474" s="16">
        <v>-3.8137407432532413</v>
      </c>
      <c r="G474">
        <f t="shared" ref="G474:G537" si="7">ABS(A451-E474)/A451</f>
        <v>0.10169975315341977</v>
      </c>
    </row>
    <row r="475" spans="1:7" x14ac:dyDescent="0.25">
      <c r="A475" s="4">
        <v>33.5</v>
      </c>
      <c r="B475" s="4">
        <v>3.6</v>
      </c>
      <c r="D475" s="16">
        <v>451</v>
      </c>
      <c r="E475" s="16">
        <v>43.077766763270937</v>
      </c>
      <c r="F475" s="16">
        <v>0.42223323672906332</v>
      </c>
      <c r="G475">
        <f t="shared" si="7"/>
        <v>9.7065111891738703E-3</v>
      </c>
    </row>
    <row r="476" spans="1:7" x14ac:dyDescent="0.25">
      <c r="A476" s="4">
        <v>23.618200000000002</v>
      </c>
      <c r="B476" s="4">
        <v>5</v>
      </c>
      <c r="D476" s="16">
        <v>452</v>
      </c>
      <c r="E476" s="16">
        <v>26.760526078107283</v>
      </c>
      <c r="F476" s="16">
        <v>-4.460626078107282</v>
      </c>
      <c r="G476">
        <f t="shared" si="7"/>
        <v>0.20002897224235452</v>
      </c>
    </row>
    <row r="477" spans="1:7" x14ac:dyDescent="0.25">
      <c r="A477" s="4">
        <v>23.999300000000002</v>
      </c>
      <c r="B477" s="4">
        <v>5.7</v>
      </c>
      <c r="D477" s="16">
        <v>453</v>
      </c>
      <c r="E477" s="16">
        <v>32.493610643164786</v>
      </c>
      <c r="F477" s="16">
        <v>-4.7570106431647865</v>
      </c>
      <c r="G477">
        <f t="shared" si="7"/>
        <v>0.17150662457420113</v>
      </c>
    </row>
    <row r="478" spans="1:7" x14ac:dyDescent="0.25">
      <c r="A478" s="4">
        <v>51.6</v>
      </c>
      <c r="B478" s="4">
        <v>2.5</v>
      </c>
      <c r="D478" s="16">
        <v>454</v>
      </c>
      <c r="E478" s="16">
        <v>45.723805793297473</v>
      </c>
      <c r="F478" s="16">
        <v>12.076194206702525</v>
      </c>
      <c r="G478">
        <f t="shared" si="7"/>
        <v>0.20893069561769076</v>
      </c>
    </row>
    <row r="479" spans="1:7" x14ac:dyDescent="0.25">
      <c r="A479" s="4">
        <v>37.799999999999997</v>
      </c>
      <c r="B479" s="4">
        <v>2.7</v>
      </c>
      <c r="D479" s="16">
        <v>455</v>
      </c>
      <c r="E479" s="16">
        <v>39.108708218231129</v>
      </c>
      <c r="F479" s="16">
        <v>-0.73090821823112861</v>
      </c>
      <c r="G479">
        <f t="shared" si="7"/>
        <v>1.9045078619179021E-2</v>
      </c>
    </row>
    <row r="480" spans="1:7" x14ac:dyDescent="0.25">
      <c r="A480" s="4">
        <v>26.1</v>
      </c>
      <c r="B480" s="4">
        <v>6.2</v>
      </c>
      <c r="D480" s="16">
        <v>456</v>
      </c>
      <c r="E480" s="16">
        <v>39.549714723235553</v>
      </c>
      <c r="F480" s="16">
        <v>-4.8497147232355502</v>
      </c>
      <c r="G480">
        <f t="shared" si="7"/>
        <v>0.13976123121716283</v>
      </c>
    </row>
    <row r="481" spans="1:7" x14ac:dyDescent="0.25">
      <c r="A481" s="4">
        <v>35</v>
      </c>
      <c r="B481" s="4">
        <v>2.4</v>
      </c>
      <c r="D481" s="16">
        <v>457</v>
      </c>
      <c r="E481" s="16">
        <v>26.760526078107283</v>
      </c>
      <c r="F481" s="16">
        <v>-3.8605260781072843</v>
      </c>
      <c r="G481">
        <f t="shared" si="7"/>
        <v>0.16858192480817835</v>
      </c>
    </row>
    <row r="482" spans="1:7" x14ac:dyDescent="0.25">
      <c r="A482" s="4">
        <v>34</v>
      </c>
      <c r="B482" s="4">
        <v>3.5</v>
      </c>
      <c r="D482" s="16">
        <v>458</v>
      </c>
      <c r="E482" s="16">
        <v>43.077766763270937</v>
      </c>
      <c r="F482" s="16">
        <v>8.5777332367290668</v>
      </c>
      <c r="G482">
        <f t="shared" si="7"/>
        <v>0.16605653292929246</v>
      </c>
    </row>
    <row r="483" spans="1:7" x14ac:dyDescent="0.25">
      <c r="A483" s="4">
        <v>31.9</v>
      </c>
      <c r="B483" s="4">
        <v>3.8</v>
      </c>
      <c r="D483" s="16">
        <v>459</v>
      </c>
      <c r="E483" s="16">
        <v>36.90367569320901</v>
      </c>
      <c r="F483" s="16">
        <v>-0.74887569320900838</v>
      </c>
      <c r="G483">
        <f t="shared" si="7"/>
        <v>2.0713036532051299E-2</v>
      </c>
    </row>
    <row r="484" spans="1:7" x14ac:dyDescent="0.25">
      <c r="A484" s="4">
        <v>48.2</v>
      </c>
      <c r="B484" s="4">
        <v>1.6</v>
      </c>
      <c r="D484" s="16">
        <v>460</v>
      </c>
      <c r="E484" s="16">
        <v>33.375623653173633</v>
      </c>
      <c r="F484" s="16">
        <v>-1.4756236531736349</v>
      </c>
      <c r="G484">
        <f t="shared" si="7"/>
        <v>4.6257794770333385E-2</v>
      </c>
    </row>
    <row r="485" spans="1:7" x14ac:dyDescent="0.25">
      <c r="A485" s="4">
        <v>38.995899999999999</v>
      </c>
      <c r="B485" s="4">
        <v>2</v>
      </c>
      <c r="D485" s="16">
        <v>461</v>
      </c>
      <c r="E485" s="16">
        <v>36.90367569320901</v>
      </c>
      <c r="F485" s="16">
        <v>-2.90367569320901</v>
      </c>
      <c r="G485">
        <f t="shared" si="7"/>
        <v>8.540222627085324E-2</v>
      </c>
    </row>
    <row r="486" spans="1:7" x14ac:dyDescent="0.25">
      <c r="A486" s="4">
        <v>37.9</v>
      </c>
      <c r="B486" s="4">
        <v>2.5</v>
      </c>
      <c r="D486" s="16">
        <v>462</v>
      </c>
      <c r="E486" s="16">
        <v>41.313740743253241</v>
      </c>
      <c r="F486" s="16">
        <v>1.4605592567467554</v>
      </c>
      <c r="G486">
        <f t="shared" si="7"/>
        <v>3.4145719666873693E-2</v>
      </c>
    </row>
    <row r="487" spans="1:7" x14ac:dyDescent="0.25">
      <c r="A487" s="4">
        <v>35.6</v>
      </c>
      <c r="B487" s="4">
        <v>3.6</v>
      </c>
      <c r="D487" s="16">
        <v>463</v>
      </c>
      <c r="E487" s="16">
        <v>39.549714723235553</v>
      </c>
      <c r="F487" s="16">
        <v>-1.5733147232355549</v>
      </c>
      <c r="G487">
        <f t="shared" si="7"/>
        <v>4.1428748465772297E-2</v>
      </c>
    </row>
    <row r="488" spans="1:7" x14ac:dyDescent="0.25">
      <c r="A488" s="4">
        <v>24.4</v>
      </c>
      <c r="B488" s="4">
        <v>3.7</v>
      </c>
      <c r="D488" s="16">
        <v>464</v>
      </c>
      <c r="E488" s="16">
        <v>34.698643168186898</v>
      </c>
      <c r="F488" s="16">
        <v>-8.8986431681868972</v>
      </c>
      <c r="G488">
        <f t="shared" si="7"/>
        <v>0.3449086499297247</v>
      </c>
    </row>
    <row r="489" spans="1:7" x14ac:dyDescent="0.25">
      <c r="A489" s="4">
        <v>36.6</v>
      </c>
      <c r="B489" s="4">
        <v>3.5</v>
      </c>
      <c r="D489" s="16">
        <v>465</v>
      </c>
      <c r="E489" s="16">
        <v>43.077766763270937</v>
      </c>
      <c r="F489" s="16">
        <v>5.2410332367290664</v>
      </c>
      <c r="G489">
        <f t="shared" si="7"/>
        <v>0.10846778555612031</v>
      </c>
    </row>
    <row r="490" spans="1:7" x14ac:dyDescent="0.25">
      <c r="A490" s="4">
        <v>47.202500000000001</v>
      </c>
      <c r="B490" s="4">
        <v>1.6</v>
      </c>
      <c r="D490" s="16">
        <v>466</v>
      </c>
      <c r="E490" s="16">
        <v>29.406565108133819</v>
      </c>
      <c r="F490" s="16">
        <v>-1.3867651081338188</v>
      </c>
      <c r="G490">
        <f t="shared" si="7"/>
        <v>4.9492327144869654E-2</v>
      </c>
    </row>
    <row r="491" spans="1:7" x14ac:dyDescent="0.25">
      <c r="A491" s="4">
        <v>43.1</v>
      </c>
      <c r="B491" s="4">
        <v>2</v>
      </c>
      <c r="D491" s="16">
        <v>467</v>
      </c>
      <c r="E491" s="16">
        <v>43.077766763270937</v>
      </c>
      <c r="F491" s="16">
        <v>-0.97776676327093526</v>
      </c>
      <c r="G491">
        <f t="shared" si="7"/>
        <v>2.3224863735651666E-2</v>
      </c>
    </row>
    <row r="492" spans="1:7" x14ac:dyDescent="0.25">
      <c r="A492" s="4">
        <v>23.7</v>
      </c>
      <c r="B492" s="4">
        <v>5</v>
      </c>
      <c r="D492" s="16">
        <v>468</v>
      </c>
      <c r="E492" s="16">
        <v>33.81663015817805</v>
      </c>
      <c r="F492" s="16">
        <v>-3.3166301581780502</v>
      </c>
      <c r="G492">
        <f t="shared" si="7"/>
        <v>0.10874197239928034</v>
      </c>
    </row>
    <row r="493" spans="1:7" x14ac:dyDescent="0.25">
      <c r="A493" s="4">
        <v>25.617899999999999</v>
      </c>
      <c r="B493" s="4">
        <v>5.7</v>
      </c>
      <c r="D493" s="16">
        <v>469</v>
      </c>
      <c r="E493" s="16">
        <v>20.58643500804536</v>
      </c>
      <c r="F493" s="16">
        <v>3.6135649919546395</v>
      </c>
      <c r="G493">
        <f t="shared" si="7"/>
        <v>0.14932086743614215</v>
      </c>
    </row>
    <row r="494" spans="1:7" x14ac:dyDescent="0.25">
      <c r="A494" s="4">
        <v>27.471</v>
      </c>
      <c r="B494" s="4">
        <v>4.2</v>
      </c>
      <c r="D494" s="16">
        <v>470</v>
      </c>
      <c r="E494" s="16">
        <v>36.90367569320901</v>
      </c>
      <c r="F494" s="16">
        <v>-2.40367569320901</v>
      </c>
      <c r="G494">
        <f t="shared" si="7"/>
        <v>6.9671759223449564E-2</v>
      </c>
    </row>
    <row r="495" spans="1:7" x14ac:dyDescent="0.25">
      <c r="A495" s="4">
        <v>32.910299999999999</v>
      </c>
      <c r="B495" s="4">
        <v>2.5</v>
      </c>
      <c r="D495" s="16">
        <v>471</v>
      </c>
      <c r="E495" s="16">
        <v>28.965558603129399</v>
      </c>
      <c r="F495" s="16">
        <v>-2.5775586031293969</v>
      </c>
      <c r="G495">
        <f t="shared" si="7"/>
        <v>9.7679195207268338E-2</v>
      </c>
    </row>
    <row r="496" spans="1:7" x14ac:dyDescent="0.25">
      <c r="A496" s="4">
        <v>31.5002</v>
      </c>
      <c r="B496" s="4">
        <v>4.2</v>
      </c>
      <c r="D496" s="16">
        <v>472</v>
      </c>
      <c r="E496" s="16">
        <v>34.257636663182474</v>
      </c>
      <c r="F496" s="16">
        <v>-2.6576366631824726</v>
      </c>
      <c r="G496">
        <f t="shared" si="7"/>
        <v>8.4102426050078241E-2</v>
      </c>
    </row>
    <row r="497" spans="1:7" x14ac:dyDescent="0.25">
      <c r="A497" s="4">
        <v>29.4</v>
      </c>
      <c r="B497" s="4">
        <v>4</v>
      </c>
      <c r="D497" s="16">
        <v>473</v>
      </c>
      <c r="E497" s="16">
        <v>39.108708218231129</v>
      </c>
      <c r="F497" s="16">
        <v>1.4912917817688722</v>
      </c>
      <c r="G497">
        <f t="shared" si="7"/>
        <v>3.6731324674110152E-2</v>
      </c>
    </row>
    <row r="498" spans="1:7" x14ac:dyDescent="0.25">
      <c r="A498" s="4">
        <v>42.9</v>
      </c>
      <c r="B498" s="4">
        <v>2.5</v>
      </c>
      <c r="D498" s="16">
        <v>474</v>
      </c>
      <c r="E498" s="16">
        <v>34.257636663182474</v>
      </c>
      <c r="F498" s="16">
        <v>-0.75763666318247402</v>
      </c>
      <c r="G498">
        <f t="shared" si="7"/>
        <v>2.2616019796491763E-2</v>
      </c>
    </row>
    <row r="499" spans="1:7" x14ac:dyDescent="0.25">
      <c r="A499" s="4">
        <v>34.749400000000001</v>
      </c>
      <c r="B499" s="4">
        <v>3.5</v>
      </c>
      <c r="D499" s="16">
        <v>475</v>
      </c>
      <c r="E499" s="16">
        <v>28.083545593120551</v>
      </c>
      <c r="F499" s="16">
        <v>-4.4653455931205492</v>
      </c>
      <c r="G499">
        <f t="shared" si="7"/>
        <v>0.18906375562576949</v>
      </c>
    </row>
    <row r="500" spans="1:7" x14ac:dyDescent="0.25">
      <c r="A500" s="4">
        <v>35.460599999999999</v>
      </c>
      <c r="B500" s="4">
        <v>3</v>
      </c>
      <c r="D500" s="16">
        <v>476</v>
      </c>
      <c r="E500" s="16">
        <v>24.996500058089591</v>
      </c>
      <c r="F500" s="16">
        <v>-0.99720005808958945</v>
      </c>
      <c r="G500">
        <f t="shared" si="7"/>
        <v>4.1551214330817543E-2</v>
      </c>
    </row>
    <row r="501" spans="1:7" x14ac:dyDescent="0.25">
      <c r="A501" s="4">
        <v>22.7</v>
      </c>
      <c r="B501" s="4">
        <v>4.5999999999999996</v>
      </c>
      <c r="D501" s="16">
        <v>477</v>
      </c>
      <c r="E501" s="16">
        <v>39.108708218231129</v>
      </c>
      <c r="F501" s="16">
        <v>12.491291781768872</v>
      </c>
      <c r="G501">
        <f t="shared" si="7"/>
        <v>0.24207929809629597</v>
      </c>
    </row>
    <row r="502" spans="1:7" x14ac:dyDescent="0.25">
      <c r="A502" s="4">
        <v>24.9754</v>
      </c>
      <c r="B502" s="4">
        <v>6.2</v>
      </c>
      <c r="D502" s="16">
        <v>478</v>
      </c>
      <c r="E502" s="16">
        <v>38.226695208222282</v>
      </c>
      <c r="F502" s="16">
        <v>-0.42669520822228435</v>
      </c>
      <c r="G502">
        <f t="shared" si="7"/>
        <v>1.1288233021753556E-2</v>
      </c>
    </row>
    <row r="503" spans="1:7" x14ac:dyDescent="0.25">
      <c r="A503" s="4">
        <v>26.384599999999999</v>
      </c>
      <c r="B503" s="4">
        <v>4</v>
      </c>
      <c r="D503" s="16">
        <v>479</v>
      </c>
      <c r="E503" s="16">
        <v>22.791467533067475</v>
      </c>
      <c r="F503" s="16">
        <v>3.308532466932526</v>
      </c>
      <c r="G503">
        <f t="shared" si="7"/>
        <v>0.12676369605105464</v>
      </c>
    </row>
    <row r="504" spans="1:7" x14ac:dyDescent="0.25">
      <c r="A504" s="4">
        <v>33.098799999999997</v>
      </c>
      <c r="B504" s="4">
        <v>3.3</v>
      </c>
      <c r="D504" s="16">
        <v>480</v>
      </c>
      <c r="E504" s="16">
        <v>39.549714723235553</v>
      </c>
      <c r="F504" s="16">
        <v>-4.549714723235553</v>
      </c>
      <c r="G504">
        <f t="shared" si="7"/>
        <v>0.12999184923530152</v>
      </c>
    </row>
    <row r="505" spans="1:7" x14ac:dyDescent="0.25">
      <c r="A505" s="4">
        <v>27.8</v>
      </c>
      <c r="B505" s="4">
        <v>4</v>
      </c>
      <c r="D505" s="16">
        <v>481</v>
      </c>
      <c r="E505" s="16">
        <v>34.698643168186898</v>
      </c>
      <c r="F505" s="16">
        <v>-0.69864316818689787</v>
      </c>
      <c r="G505">
        <f t="shared" si="7"/>
        <v>2.0548328476085231E-2</v>
      </c>
    </row>
    <row r="506" spans="1:7" x14ac:dyDescent="0.25">
      <c r="A506" s="4">
        <v>27.4</v>
      </c>
      <c r="B506" s="4">
        <v>6.2</v>
      </c>
      <c r="D506" s="16">
        <v>482</v>
      </c>
      <c r="E506" s="16">
        <v>33.375623653173633</v>
      </c>
      <c r="F506" s="16">
        <v>-1.4756236531736349</v>
      </c>
      <c r="G506">
        <f t="shared" si="7"/>
        <v>4.6257794770333385E-2</v>
      </c>
    </row>
    <row r="507" spans="1:7" x14ac:dyDescent="0.25">
      <c r="A507" s="4">
        <v>19.899999999999999</v>
      </c>
      <c r="B507" s="4">
        <v>6.5</v>
      </c>
      <c r="D507" s="16">
        <v>483</v>
      </c>
      <c r="E507" s="16">
        <v>43.077766763270937</v>
      </c>
      <c r="F507" s="16">
        <v>5.1222332367290662</v>
      </c>
      <c r="G507">
        <f t="shared" si="7"/>
        <v>0.10627039910226278</v>
      </c>
    </row>
    <row r="508" spans="1:7" x14ac:dyDescent="0.25">
      <c r="A508" s="4">
        <v>30.7</v>
      </c>
      <c r="B508" s="4">
        <v>3.2</v>
      </c>
      <c r="D508" s="16">
        <v>484</v>
      </c>
      <c r="E508" s="16">
        <v>41.313740743253241</v>
      </c>
      <c r="F508" s="16">
        <v>-2.3178407432532424</v>
      </c>
      <c r="G508">
        <f t="shared" si="7"/>
        <v>5.9438062546402118E-2</v>
      </c>
    </row>
    <row r="509" spans="1:7" x14ac:dyDescent="0.25">
      <c r="A509" s="4">
        <v>34.6</v>
      </c>
      <c r="B509" s="4">
        <v>3.5</v>
      </c>
      <c r="D509" s="16">
        <v>485</v>
      </c>
      <c r="E509" s="16">
        <v>39.108708218231129</v>
      </c>
      <c r="F509" s="16">
        <v>-1.2087082182311306</v>
      </c>
      <c r="G509">
        <f t="shared" si="7"/>
        <v>3.1892037420346457E-2</v>
      </c>
    </row>
    <row r="510" spans="1:7" x14ac:dyDescent="0.25">
      <c r="A510" s="4">
        <v>34.285299999999999</v>
      </c>
      <c r="B510" s="4">
        <v>3</v>
      </c>
      <c r="D510" s="16">
        <v>486</v>
      </c>
      <c r="E510" s="16">
        <v>34.257636663182474</v>
      </c>
      <c r="F510" s="16">
        <v>1.3423633368175274</v>
      </c>
      <c r="G510">
        <f t="shared" si="7"/>
        <v>3.770683530386313E-2</v>
      </c>
    </row>
    <row r="511" spans="1:7" x14ac:dyDescent="0.25">
      <c r="A511" s="4">
        <v>38.034700000000001</v>
      </c>
      <c r="B511" s="4">
        <v>3.5</v>
      </c>
      <c r="D511" s="16">
        <v>487</v>
      </c>
      <c r="E511" s="16">
        <v>33.81663015817805</v>
      </c>
      <c r="F511" s="16">
        <v>-9.4166301581780516</v>
      </c>
      <c r="G511">
        <f t="shared" si="7"/>
        <v>0.38592746549910051</v>
      </c>
    </row>
    <row r="512" spans="1:7" x14ac:dyDescent="0.25">
      <c r="A512" s="4">
        <v>36.558999999999997</v>
      </c>
      <c r="B512" s="4">
        <v>3</v>
      </c>
      <c r="D512" s="16">
        <v>488</v>
      </c>
      <c r="E512" s="16">
        <v>34.698643168186898</v>
      </c>
      <c r="F512" s="16">
        <v>1.9013568318131036</v>
      </c>
      <c r="G512">
        <f t="shared" si="7"/>
        <v>5.1949640213472772E-2</v>
      </c>
    </row>
    <row r="513" spans="1:7" x14ac:dyDescent="0.25">
      <c r="A513" s="4">
        <v>24.4</v>
      </c>
      <c r="B513" s="4">
        <v>4</v>
      </c>
      <c r="D513" s="16">
        <v>489</v>
      </c>
      <c r="E513" s="16">
        <v>43.077766763270937</v>
      </c>
      <c r="F513" s="16">
        <v>4.1247332367290639</v>
      </c>
      <c r="G513">
        <f t="shared" si="7"/>
        <v>8.7383787653812064E-2</v>
      </c>
    </row>
    <row r="514" spans="1:7" x14ac:dyDescent="0.25">
      <c r="A514" s="4">
        <v>29</v>
      </c>
      <c r="B514" s="4">
        <v>4.5999999999999996</v>
      </c>
      <c r="D514" s="16">
        <v>490</v>
      </c>
      <c r="E514" s="16">
        <v>41.313740743253241</v>
      </c>
      <c r="F514" s="16">
        <v>1.7862592567467601</v>
      </c>
      <c r="G514">
        <f t="shared" si="7"/>
        <v>4.1444530318950352E-2</v>
      </c>
    </row>
    <row r="515" spans="1:7" x14ac:dyDescent="0.25">
      <c r="A515" s="4">
        <v>45.1</v>
      </c>
      <c r="B515" s="4">
        <v>2.4</v>
      </c>
      <c r="D515" s="16">
        <v>491</v>
      </c>
      <c r="E515" s="16">
        <v>28.083545593120551</v>
      </c>
      <c r="F515" s="16">
        <v>-4.3835455931205516</v>
      </c>
      <c r="G515">
        <f t="shared" si="7"/>
        <v>0.18495972966753382</v>
      </c>
    </row>
    <row r="516" spans="1:7" x14ac:dyDescent="0.25">
      <c r="A516" s="4">
        <v>32.1</v>
      </c>
      <c r="B516" s="4">
        <v>3.5</v>
      </c>
      <c r="D516" s="16">
        <v>492</v>
      </c>
      <c r="E516" s="16">
        <v>24.996500058089591</v>
      </c>
      <c r="F516" s="16">
        <v>0.6213999419104077</v>
      </c>
      <c r="G516">
        <f t="shared" si="7"/>
        <v>2.4256474648991826E-2</v>
      </c>
    </row>
    <row r="517" spans="1:7" x14ac:dyDescent="0.25">
      <c r="A517" s="4">
        <v>33.700000000000003</v>
      </c>
      <c r="B517" s="4">
        <v>7</v>
      </c>
      <c r="D517" s="16">
        <v>493</v>
      </c>
      <c r="E517" s="16">
        <v>31.611597633155935</v>
      </c>
      <c r="F517" s="16">
        <v>-4.1405976331559344</v>
      </c>
      <c r="G517">
        <f t="shared" si="7"/>
        <v>0.15072613421993863</v>
      </c>
    </row>
    <row r="518" spans="1:7" x14ac:dyDescent="0.25">
      <c r="A518" s="4">
        <v>32.880800000000001</v>
      </c>
      <c r="B518" s="4">
        <v>5</v>
      </c>
      <c r="D518" s="16">
        <v>494</v>
      </c>
      <c r="E518" s="16">
        <v>39.108708218231129</v>
      </c>
      <c r="F518" s="16">
        <v>-6.1984082182311298</v>
      </c>
      <c r="G518">
        <f t="shared" si="7"/>
        <v>0.1883425012300444</v>
      </c>
    </row>
    <row r="519" spans="1:7" x14ac:dyDescent="0.25">
      <c r="A519" s="4">
        <v>34.200000000000003</v>
      </c>
      <c r="B519" s="4">
        <v>3.5</v>
      </c>
      <c r="D519" s="16">
        <v>495</v>
      </c>
      <c r="E519" s="16">
        <v>31.611597633155935</v>
      </c>
      <c r="F519" s="16">
        <v>-0.11139763315593498</v>
      </c>
      <c r="G519">
        <f t="shared" si="7"/>
        <v>3.5364103452020933E-3</v>
      </c>
    </row>
    <row r="520" spans="1:7" x14ac:dyDescent="0.25">
      <c r="A520" s="4">
        <v>35.9</v>
      </c>
      <c r="B520" s="4">
        <v>3.5</v>
      </c>
      <c r="D520" s="16">
        <v>496</v>
      </c>
      <c r="E520" s="16">
        <v>32.493610643164786</v>
      </c>
      <c r="F520" s="16">
        <v>-3.0936106431647872</v>
      </c>
      <c r="G520">
        <f t="shared" si="7"/>
        <v>0.10522485180832609</v>
      </c>
    </row>
    <row r="521" spans="1:7" x14ac:dyDescent="0.25">
      <c r="A521" s="4">
        <v>46.5047</v>
      </c>
      <c r="B521" s="4">
        <v>1.6</v>
      </c>
      <c r="D521" s="16">
        <v>497</v>
      </c>
      <c r="E521" s="16">
        <v>39.108708218231129</v>
      </c>
      <c r="F521" s="16">
        <v>3.7912917817688694</v>
      </c>
      <c r="G521">
        <f t="shared" si="7"/>
        <v>8.8375099808132157E-2</v>
      </c>
    </row>
    <row r="522" spans="1:7" x14ac:dyDescent="0.25">
      <c r="A522" s="4">
        <v>46.8</v>
      </c>
      <c r="B522" s="4">
        <v>2.2000000000000002</v>
      </c>
      <c r="D522" s="16">
        <v>498</v>
      </c>
      <c r="E522" s="16">
        <v>34.698643168186898</v>
      </c>
      <c r="F522" s="16">
        <v>5.0756831813103531E-2</v>
      </c>
      <c r="G522">
        <f t="shared" si="7"/>
        <v>1.4606534735305799E-3</v>
      </c>
    </row>
    <row r="523" spans="1:7" x14ac:dyDescent="0.25">
      <c r="A523" s="4">
        <v>35.267800000000001</v>
      </c>
      <c r="B523" s="4">
        <v>3</v>
      </c>
      <c r="D523" s="16">
        <v>499</v>
      </c>
      <c r="E523" s="16">
        <v>36.90367569320901</v>
      </c>
      <c r="F523" s="16">
        <v>-1.4430756932090105</v>
      </c>
      <c r="G523">
        <f t="shared" si="7"/>
        <v>4.0695185451148898E-2</v>
      </c>
    </row>
    <row r="524" spans="1:7" x14ac:dyDescent="0.25">
      <c r="A524" s="4">
        <v>27.1</v>
      </c>
      <c r="B524" s="4">
        <v>6.2</v>
      </c>
      <c r="D524" s="16">
        <v>500</v>
      </c>
      <c r="E524" s="16">
        <v>29.847571613138246</v>
      </c>
      <c r="F524" s="16">
        <v>-7.147571613138247</v>
      </c>
      <c r="G524">
        <f t="shared" si="7"/>
        <v>0.31487099617349107</v>
      </c>
    </row>
    <row r="525" spans="1:7" x14ac:dyDescent="0.25">
      <c r="A525" s="4">
        <v>42.9</v>
      </c>
      <c r="B525" s="4">
        <v>2.5</v>
      </c>
      <c r="D525" s="16">
        <v>501</v>
      </c>
      <c r="E525" s="16">
        <v>22.791467533067475</v>
      </c>
      <c r="F525" s="16">
        <v>2.1839324669325251</v>
      </c>
      <c r="G525">
        <f t="shared" si="7"/>
        <v>8.7443342926740913E-2</v>
      </c>
    </row>
    <row r="526" spans="1:7" x14ac:dyDescent="0.25">
      <c r="A526" s="4">
        <v>44.7393</v>
      </c>
      <c r="B526" s="4">
        <v>1.8</v>
      </c>
      <c r="D526" s="16">
        <v>502</v>
      </c>
      <c r="E526" s="16">
        <v>32.493610643164786</v>
      </c>
      <c r="F526" s="16">
        <v>-6.1090106431647868</v>
      </c>
      <c r="G526">
        <f t="shared" si="7"/>
        <v>0.23153698154092869</v>
      </c>
    </row>
    <row r="527" spans="1:7" x14ac:dyDescent="0.25">
      <c r="A527" s="4">
        <v>30.5</v>
      </c>
      <c r="B527" s="4">
        <v>6</v>
      </c>
      <c r="D527" s="16">
        <v>503</v>
      </c>
      <c r="E527" s="16">
        <v>35.580656178195746</v>
      </c>
      <c r="F527" s="16">
        <v>-2.4818561781957484</v>
      </c>
      <c r="G527">
        <f t="shared" si="7"/>
        <v>7.4983267616824431E-2</v>
      </c>
    </row>
    <row r="528" spans="1:7" x14ac:dyDescent="0.25">
      <c r="A528" s="4">
        <v>37.6</v>
      </c>
      <c r="B528" s="4">
        <v>3.5</v>
      </c>
      <c r="D528" s="16">
        <v>504</v>
      </c>
      <c r="E528" s="16">
        <v>32.493610643164786</v>
      </c>
      <c r="F528" s="16">
        <v>-4.693610643164785</v>
      </c>
      <c r="G528">
        <f t="shared" si="7"/>
        <v>0.16883491522175487</v>
      </c>
    </row>
    <row r="529" spans="1:7" x14ac:dyDescent="0.25">
      <c r="A529" s="4">
        <v>37.4</v>
      </c>
      <c r="B529" s="4">
        <v>3.5</v>
      </c>
      <c r="D529" s="16">
        <v>505</v>
      </c>
      <c r="E529" s="16">
        <v>22.791467533067475</v>
      </c>
      <c r="F529" s="16">
        <v>4.6085324669325232</v>
      </c>
      <c r="G529">
        <f t="shared" si="7"/>
        <v>0.16819461558147897</v>
      </c>
    </row>
    <row r="530" spans="1:7" x14ac:dyDescent="0.25">
      <c r="A530" s="4">
        <v>40.0169</v>
      </c>
      <c r="B530" s="4">
        <v>2.5</v>
      </c>
      <c r="D530" s="16">
        <v>506</v>
      </c>
      <c r="E530" s="16">
        <v>21.468448018054207</v>
      </c>
      <c r="F530" s="16">
        <v>-1.5684480180542089</v>
      </c>
      <c r="G530">
        <f t="shared" si="7"/>
        <v>7.881648331930699E-2</v>
      </c>
    </row>
    <row r="531" spans="1:7" x14ac:dyDescent="0.25">
      <c r="A531" s="4">
        <v>24.0505</v>
      </c>
      <c r="B531" s="4">
        <v>5</v>
      </c>
      <c r="D531" s="16">
        <v>507</v>
      </c>
      <c r="E531" s="16">
        <v>36.021662683200162</v>
      </c>
      <c r="F531" s="16">
        <v>-5.321662683200163</v>
      </c>
      <c r="G531">
        <f t="shared" si="7"/>
        <v>0.17334406134202485</v>
      </c>
    </row>
    <row r="532" spans="1:7" x14ac:dyDescent="0.25">
      <c r="A532" s="4">
        <v>38.169600000000003</v>
      </c>
      <c r="B532" s="4">
        <v>3</v>
      </c>
      <c r="D532" s="16">
        <v>508</v>
      </c>
      <c r="E532" s="16">
        <v>34.698643168186898</v>
      </c>
      <c r="F532" s="16">
        <v>-9.8643168186896446E-2</v>
      </c>
      <c r="G532">
        <f t="shared" si="7"/>
        <v>2.8509586181183944E-3</v>
      </c>
    </row>
    <row r="533" spans="1:7" x14ac:dyDescent="0.25">
      <c r="A533" s="4">
        <v>41.8</v>
      </c>
      <c r="B533" s="4">
        <v>2</v>
      </c>
      <c r="D533" s="16">
        <v>509</v>
      </c>
      <c r="E533" s="16">
        <v>36.90367569320901</v>
      </c>
      <c r="F533" s="16">
        <v>-2.6183756932090105</v>
      </c>
      <c r="G533">
        <f t="shared" si="7"/>
        <v>7.6370213858680272E-2</v>
      </c>
    </row>
    <row r="534" spans="1:7" x14ac:dyDescent="0.25">
      <c r="A534" s="4">
        <v>27.6</v>
      </c>
      <c r="B534" s="4">
        <v>4.3</v>
      </c>
      <c r="D534" s="16">
        <v>510</v>
      </c>
      <c r="E534" s="16">
        <v>34.698643168186898</v>
      </c>
      <c r="F534" s="16">
        <v>3.336056831813103</v>
      </c>
      <c r="G534">
        <f t="shared" si="7"/>
        <v>8.7710875379932079E-2</v>
      </c>
    </row>
    <row r="535" spans="1:7" x14ac:dyDescent="0.25">
      <c r="A535" s="4">
        <v>36.4</v>
      </c>
      <c r="B535" s="4">
        <v>3.2</v>
      </c>
      <c r="D535" s="16">
        <v>511</v>
      </c>
      <c r="E535" s="16">
        <v>36.90367569320901</v>
      </c>
      <c r="F535" s="16">
        <v>-0.34467569320901248</v>
      </c>
      <c r="G535">
        <f t="shared" si="7"/>
        <v>9.4279300092730244E-3</v>
      </c>
    </row>
    <row r="536" spans="1:7" x14ac:dyDescent="0.25">
      <c r="A536" s="4">
        <v>41.521000000000001</v>
      </c>
      <c r="B536" s="4">
        <v>2</v>
      </c>
      <c r="D536" s="16">
        <v>512</v>
      </c>
      <c r="E536" s="16">
        <v>32.493610643164786</v>
      </c>
      <c r="F536" s="16">
        <v>-8.0936106431647872</v>
      </c>
      <c r="G536">
        <f t="shared" si="7"/>
        <v>0.33170535422806507</v>
      </c>
    </row>
    <row r="537" spans="1:7" x14ac:dyDescent="0.25">
      <c r="A537" s="4">
        <v>35.2288</v>
      </c>
      <c r="B537" s="4">
        <v>3.7</v>
      </c>
      <c r="D537" s="16">
        <v>513</v>
      </c>
      <c r="E537" s="16">
        <v>29.847571613138246</v>
      </c>
      <c r="F537" s="16">
        <v>-0.84757161313824625</v>
      </c>
      <c r="G537">
        <f t="shared" si="7"/>
        <v>2.9226607349594699E-2</v>
      </c>
    </row>
    <row r="538" spans="1:7" x14ac:dyDescent="0.25">
      <c r="A538" s="4">
        <v>37.6</v>
      </c>
      <c r="B538" s="4">
        <v>2.5</v>
      </c>
      <c r="D538" s="16">
        <v>514</v>
      </c>
      <c r="E538" s="16">
        <v>39.549714723235553</v>
      </c>
      <c r="F538" s="16">
        <v>5.5502852767644484</v>
      </c>
      <c r="G538">
        <f t="shared" ref="G538:G601" si="8">ABS(A515-E538)/A515</f>
        <v>0.12306619238945561</v>
      </c>
    </row>
    <row r="539" spans="1:7" x14ac:dyDescent="0.25">
      <c r="A539" s="4">
        <v>40.0169</v>
      </c>
      <c r="B539" s="4">
        <v>2.5</v>
      </c>
      <c r="D539" s="16">
        <v>515</v>
      </c>
      <c r="E539" s="16">
        <v>34.698643168186898</v>
      </c>
      <c r="F539" s="16">
        <v>-2.5986431681868964</v>
      </c>
      <c r="G539">
        <f t="shared" si="8"/>
        <v>8.0954615831367482E-2</v>
      </c>
    </row>
    <row r="540" spans="1:7" x14ac:dyDescent="0.25">
      <c r="A540" s="4">
        <v>35.980200000000004</v>
      </c>
      <c r="B540" s="4">
        <v>3.7</v>
      </c>
      <c r="D540" s="16">
        <v>516</v>
      </c>
      <c r="E540" s="16">
        <v>19.263415493032092</v>
      </c>
      <c r="F540" s="16">
        <v>14.436584506967911</v>
      </c>
      <c r="G540">
        <f t="shared" si="8"/>
        <v>0.42838529694266797</v>
      </c>
    </row>
    <row r="541" spans="1:7" x14ac:dyDescent="0.25">
      <c r="A541" s="4">
        <v>58.534999999999997</v>
      </c>
      <c r="B541" s="4">
        <v>2</v>
      </c>
      <c r="D541" s="16">
        <v>517</v>
      </c>
      <c r="E541" s="16">
        <v>28.083545593120551</v>
      </c>
      <c r="F541" s="16">
        <v>4.7972544068794498</v>
      </c>
      <c r="G541">
        <f t="shared" si="8"/>
        <v>0.14589834818129271</v>
      </c>
    </row>
    <row r="542" spans="1:7" x14ac:dyDescent="0.25">
      <c r="A542" s="4">
        <v>30.562000000000001</v>
      </c>
      <c r="B542" s="4">
        <v>4.4000000000000004</v>
      </c>
      <c r="D542" s="16">
        <v>518</v>
      </c>
      <c r="E542" s="16">
        <v>34.698643168186898</v>
      </c>
      <c r="F542" s="16">
        <v>-0.49864316818689502</v>
      </c>
      <c r="G542">
        <f t="shared" si="8"/>
        <v>1.458020959610804E-2</v>
      </c>
    </row>
    <row r="543" spans="1:7" x14ac:dyDescent="0.25">
      <c r="A543" s="4">
        <v>28.993500000000001</v>
      </c>
      <c r="B543" s="4">
        <v>5.3</v>
      </c>
      <c r="D543" s="16">
        <v>519</v>
      </c>
      <c r="E543" s="16">
        <v>34.698643168186898</v>
      </c>
      <c r="F543" s="16">
        <v>1.2013568318131007</v>
      </c>
      <c r="G543">
        <f t="shared" si="8"/>
        <v>3.3463978602036232E-2</v>
      </c>
    </row>
    <row r="544" spans="1:7" x14ac:dyDescent="0.25">
      <c r="A544" s="4">
        <v>50.672499999999999</v>
      </c>
      <c r="B544" s="4">
        <v>1.5</v>
      </c>
      <c r="D544" s="16">
        <v>520</v>
      </c>
      <c r="E544" s="16">
        <v>43.077766763270937</v>
      </c>
      <c r="F544" s="16">
        <v>3.426933236729063</v>
      </c>
      <c r="G544">
        <f t="shared" si="8"/>
        <v>7.3690040721240288E-2</v>
      </c>
    </row>
    <row r="545" spans="1:7" x14ac:dyDescent="0.25">
      <c r="A545" s="4">
        <v>25.2</v>
      </c>
      <c r="B545" s="4">
        <v>3.7</v>
      </c>
      <c r="D545" s="16">
        <v>521</v>
      </c>
      <c r="E545" s="16">
        <v>40.431727733244394</v>
      </c>
      <c r="F545" s="16">
        <v>6.3682722667556035</v>
      </c>
      <c r="G545">
        <f t="shared" si="8"/>
        <v>0.1360741937340941</v>
      </c>
    </row>
    <row r="546" spans="1:7" x14ac:dyDescent="0.25">
      <c r="A546" s="4">
        <v>26</v>
      </c>
      <c r="B546" s="4">
        <v>6.1</v>
      </c>
      <c r="D546" s="16">
        <v>522</v>
      </c>
      <c r="E546" s="16">
        <v>36.90367569320901</v>
      </c>
      <c r="F546" s="16">
        <v>-1.6358756932090088</v>
      </c>
      <c r="G546">
        <f t="shared" si="8"/>
        <v>4.6384398607483564E-2</v>
      </c>
    </row>
    <row r="547" spans="1:7" x14ac:dyDescent="0.25">
      <c r="A547" s="4">
        <v>28.5</v>
      </c>
      <c r="B547" s="4">
        <v>4</v>
      </c>
      <c r="D547" s="16">
        <v>523</v>
      </c>
      <c r="E547" s="16">
        <v>22.791467533067475</v>
      </c>
      <c r="F547" s="16">
        <v>4.308532466932526</v>
      </c>
      <c r="G547">
        <f t="shared" si="8"/>
        <v>0.15898643789418915</v>
      </c>
    </row>
    <row r="548" spans="1:7" x14ac:dyDescent="0.25">
      <c r="A548" s="4">
        <v>28.1127</v>
      </c>
      <c r="B548" s="4">
        <v>3.6</v>
      </c>
      <c r="D548" s="16">
        <v>524</v>
      </c>
      <c r="E548" s="16">
        <v>39.108708218231129</v>
      </c>
      <c r="F548" s="16">
        <v>3.7912917817688694</v>
      </c>
      <c r="G548">
        <f t="shared" si="8"/>
        <v>8.8375099808132157E-2</v>
      </c>
    </row>
    <row r="549" spans="1:7" x14ac:dyDescent="0.25">
      <c r="A549" s="4">
        <v>23.8</v>
      </c>
      <c r="B549" s="4">
        <v>4.7</v>
      </c>
      <c r="D549" s="16">
        <v>525</v>
      </c>
      <c r="E549" s="16">
        <v>42.195753753262089</v>
      </c>
      <c r="F549" s="16">
        <v>2.5435462467379111</v>
      </c>
      <c r="G549">
        <f t="shared" si="8"/>
        <v>5.6852616083352021E-2</v>
      </c>
    </row>
    <row r="550" spans="1:7" x14ac:dyDescent="0.25">
      <c r="A550" s="4">
        <v>39.6</v>
      </c>
      <c r="B550" s="4">
        <v>2.5</v>
      </c>
      <c r="D550" s="16">
        <v>526</v>
      </c>
      <c r="E550" s="16">
        <v>23.673480543076323</v>
      </c>
      <c r="F550" s="16">
        <v>6.8265194569236769</v>
      </c>
      <c r="G550">
        <f t="shared" si="8"/>
        <v>0.22382031006307138</v>
      </c>
    </row>
    <row r="551" spans="1:7" x14ac:dyDescent="0.25">
      <c r="A551" s="4">
        <v>33.6</v>
      </c>
      <c r="B551" s="4">
        <v>2.4</v>
      </c>
      <c r="D551" s="16">
        <v>527</v>
      </c>
      <c r="E551" s="16">
        <v>34.698643168186898</v>
      </c>
      <c r="F551" s="16">
        <v>2.9013568318131036</v>
      </c>
      <c r="G551">
        <f t="shared" si="8"/>
        <v>7.7163745526944244E-2</v>
      </c>
    </row>
    <row r="552" spans="1:7" x14ac:dyDescent="0.25">
      <c r="A552" s="4">
        <v>36.290100000000002</v>
      </c>
      <c r="B552" s="4">
        <v>2.5</v>
      </c>
      <c r="D552" s="16">
        <v>528</v>
      </c>
      <c r="E552" s="16">
        <v>34.698643168186898</v>
      </c>
      <c r="F552" s="16">
        <v>2.7013568318131007</v>
      </c>
      <c r="G552">
        <f t="shared" si="8"/>
        <v>7.2228792294467936E-2</v>
      </c>
    </row>
    <row r="553" spans="1:7" x14ac:dyDescent="0.25">
      <c r="A553" s="4">
        <v>51.9</v>
      </c>
      <c r="B553" s="4">
        <v>2.2000000000000002</v>
      </c>
      <c r="D553" s="16">
        <v>529</v>
      </c>
      <c r="E553" s="16">
        <v>39.108708218231129</v>
      </c>
      <c r="F553" s="16">
        <v>0.9081917817688705</v>
      </c>
      <c r="G553">
        <f t="shared" si="8"/>
        <v>2.2695205819762913E-2</v>
      </c>
    </row>
    <row r="554" spans="1:7" x14ac:dyDescent="0.25">
      <c r="A554" s="4">
        <v>26.8</v>
      </c>
      <c r="B554" s="4">
        <v>4.2</v>
      </c>
      <c r="D554" s="16">
        <v>530</v>
      </c>
      <c r="E554" s="16">
        <v>28.083545593120551</v>
      </c>
      <c r="F554" s="16">
        <v>-4.0330455931205513</v>
      </c>
      <c r="G554">
        <f t="shared" si="8"/>
        <v>0.16769071716265987</v>
      </c>
    </row>
    <row r="555" spans="1:7" x14ac:dyDescent="0.25">
      <c r="A555" s="4">
        <v>47.202500000000001</v>
      </c>
      <c r="B555" s="4">
        <v>1.6</v>
      </c>
      <c r="D555" s="16">
        <v>531</v>
      </c>
      <c r="E555" s="16">
        <v>36.90367569320901</v>
      </c>
      <c r="F555" s="16">
        <v>1.2659243067909927</v>
      </c>
      <c r="G555">
        <f t="shared" si="8"/>
        <v>3.3165773463462875E-2</v>
      </c>
    </row>
    <row r="556" spans="1:7" x14ac:dyDescent="0.25">
      <c r="A556" s="4">
        <v>26.662199999999999</v>
      </c>
      <c r="B556" s="4">
        <v>4.5999999999999996</v>
      </c>
      <c r="D556" s="16">
        <v>532</v>
      </c>
      <c r="E556" s="16">
        <v>41.313740743253241</v>
      </c>
      <c r="F556" s="16">
        <v>0.48625925674675585</v>
      </c>
      <c r="G556">
        <f t="shared" si="8"/>
        <v>1.1632996572888897E-2</v>
      </c>
    </row>
    <row r="557" spans="1:7" x14ac:dyDescent="0.25">
      <c r="A557" s="4">
        <v>35.749400000000001</v>
      </c>
      <c r="B557" s="4">
        <v>3.5</v>
      </c>
      <c r="D557" s="16">
        <v>533</v>
      </c>
      <c r="E557" s="16">
        <v>31.170591128151514</v>
      </c>
      <c r="F557" s="16">
        <v>-3.5705911281515128</v>
      </c>
      <c r="G557">
        <f t="shared" si="8"/>
        <v>0.12936924377360554</v>
      </c>
    </row>
    <row r="558" spans="1:7" x14ac:dyDescent="0.25">
      <c r="A558" s="4">
        <v>41.5</v>
      </c>
      <c r="B558" s="4">
        <v>2.4</v>
      </c>
      <c r="D558" s="16">
        <v>534</v>
      </c>
      <c r="E558" s="16">
        <v>36.021662683200162</v>
      </c>
      <c r="F558" s="16">
        <v>0.37833731679983629</v>
      </c>
      <c r="G558">
        <f t="shared" si="8"/>
        <v>1.0393882329665833E-2</v>
      </c>
    </row>
    <row r="559" spans="1:7" x14ac:dyDescent="0.25">
      <c r="A559" s="4">
        <v>28.0488</v>
      </c>
      <c r="B559" s="4">
        <v>4</v>
      </c>
      <c r="D559" s="16">
        <v>535</v>
      </c>
      <c r="E559" s="16">
        <v>41.313740743253241</v>
      </c>
      <c r="F559" s="16">
        <v>0.20725925674675949</v>
      </c>
      <c r="G559">
        <f t="shared" si="8"/>
        <v>4.9916730509082024E-3</v>
      </c>
    </row>
    <row r="560" spans="1:7" x14ac:dyDescent="0.25">
      <c r="A560" s="4">
        <v>26.212499999999999</v>
      </c>
      <c r="B560" s="4">
        <v>4.8</v>
      </c>
      <c r="D560" s="16">
        <v>536</v>
      </c>
      <c r="E560" s="16">
        <v>33.81663015817805</v>
      </c>
      <c r="F560" s="16">
        <v>1.4121698418219495</v>
      </c>
      <c r="G560">
        <f t="shared" si="8"/>
        <v>4.008566405389765E-2</v>
      </c>
    </row>
    <row r="561" spans="1:7" x14ac:dyDescent="0.25">
      <c r="A561" s="4">
        <v>26</v>
      </c>
      <c r="B561" s="4">
        <v>6.2</v>
      </c>
      <c r="D561" s="16">
        <v>537</v>
      </c>
      <c r="E561" s="16">
        <v>39.108708218231129</v>
      </c>
      <c r="F561" s="16">
        <v>-1.5087082182311278</v>
      </c>
      <c r="G561">
        <f t="shared" si="8"/>
        <v>4.0125218569976799E-2</v>
      </c>
    </row>
    <row r="562" spans="1:7" x14ac:dyDescent="0.25">
      <c r="A562" s="4">
        <v>34.7286</v>
      </c>
      <c r="B562" s="4">
        <v>3</v>
      </c>
      <c r="D562" s="16">
        <v>538</v>
      </c>
      <c r="E562" s="16">
        <v>39.108708218231129</v>
      </c>
      <c r="F562" s="16">
        <v>0.9081917817688705</v>
      </c>
      <c r="G562">
        <f t="shared" si="8"/>
        <v>2.2695205819762913E-2</v>
      </c>
    </row>
    <row r="563" spans="1:7" x14ac:dyDescent="0.25">
      <c r="A563" s="4">
        <v>36.4</v>
      </c>
      <c r="B563" s="4">
        <v>3.8</v>
      </c>
      <c r="D563" s="16">
        <v>539</v>
      </c>
      <c r="E563" s="16">
        <v>33.81663015817805</v>
      </c>
      <c r="F563" s="16">
        <v>2.1635698418219533</v>
      </c>
      <c r="G563">
        <f t="shared" si="8"/>
        <v>6.013223500208318E-2</v>
      </c>
    </row>
    <row r="564" spans="1:7" x14ac:dyDescent="0.25">
      <c r="A564" s="4">
        <v>35.860599999999998</v>
      </c>
      <c r="B564" s="4">
        <v>2.5</v>
      </c>
      <c r="D564" s="16">
        <v>540</v>
      </c>
      <c r="E564" s="16">
        <v>41.313740743253241</v>
      </c>
      <c r="F564" s="16">
        <v>17.221259256746755</v>
      </c>
      <c r="G564">
        <f t="shared" si="8"/>
        <v>0.29420448034076629</v>
      </c>
    </row>
    <row r="565" spans="1:7" x14ac:dyDescent="0.25">
      <c r="A565" s="4">
        <v>27.9</v>
      </c>
      <c r="B565" s="4">
        <v>5.3</v>
      </c>
      <c r="D565" s="16">
        <v>541</v>
      </c>
      <c r="E565" s="16">
        <v>30.729584623147087</v>
      </c>
      <c r="F565" s="16">
        <v>-0.16758462314708567</v>
      </c>
      <c r="G565">
        <f t="shared" si="8"/>
        <v>5.4834311611506332E-3</v>
      </c>
    </row>
    <row r="566" spans="1:7" x14ac:dyDescent="0.25">
      <c r="A566" s="4">
        <v>35.200000000000003</v>
      </c>
      <c r="B566" s="4">
        <v>4</v>
      </c>
      <c r="D566" s="16">
        <v>542</v>
      </c>
      <c r="E566" s="16">
        <v>26.760526078107283</v>
      </c>
      <c r="F566" s="16">
        <v>2.232973921892718</v>
      </c>
      <c r="G566">
        <f t="shared" si="8"/>
        <v>7.7016363043189609E-2</v>
      </c>
    </row>
    <row r="567" spans="1:7" x14ac:dyDescent="0.25">
      <c r="A567" s="4">
        <v>35.9</v>
      </c>
      <c r="B567" s="4">
        <v>2.7</v>
      </c>
      <c r="D567" s="16">
        <v>543</v>
      </c>
      <c r="E567" s="16">
        <v>43.518773268275361</v>
      </c>
      <c r="F567" s="16">
        <v>7.1537267317246389</v>
      </c>
      <c r="G567">
        <f t="shared" si="8"/>
        <v>0.14117572118456045</v>
      </c>
    </row>
    <row r="568" spans="1:7" x14ac:dyDescent="0.25">
      <c r="A568" s="4">
        <v>37.5</v>
      </c>
      <c r="B568" s="4">
        <v>2.5</v>
      </c>
      <c r="D568" s="16">
        <v>544</v>
      </c>
      <c r="E568" s="16">
        <v>33.81663015817805</v>
      </c>
      <c r="F568" s="16">
        <v>-8.6166301581780509</v>
      </c>
      <c r="G568">
        <f t="shared" si="8"/>
        <v>0.3419297681816687</v>
      </c>
    </row>
    <row r="569" spans="1:7" x14ac:dyDescent="0.25">
      <c r="A569" s="4">
        <v>35.5</v>
      </c>
      <c r="B569" s="4">
        <v>3.5</v>
      </c>
      <c r="D569" s="16">
        <v>545</v>
      </c>
      <c r="E569" s="16">
        <v>23.232474038071899</v>
      </c>
      <c r="F569" s="16">
        <v>2.7675259619281007</v>
      </c>
      <c r="G569">
        <f t="shared" si="8"/>
        <v>0.10644330622800388</v>
      </c>
    </row>
    <row r="570" spans="1:7" x14ac:dyDescent="0.25">
      <c r="A570" s="4">
        <v>32.1</v>
      </c>
      <c r="B570" s="4">
        <v>1.3</v>
      </c>
      <c r="D570" s="16">
        <v>546</v>
      </c>
      <c r="E570" s="16">
        <v>32.493610643164786</v>
      </c>
      <c r="F570" s="16">
        <v>-3.9936106431647858</v>
      </c>
      <c r="G570">
        <f t="shared" si="8"/>
        <v>0.14012668923385213</v>
      </c>
    </row>
    <row r="571" spans="1:7" x14ac:dyDescent="0.25">
      <c r="A571" s="4">
        <v>40.299999999999997</v>
      </c>
      <c r="B571" s="4">
        <v>3.5</v>
      </c>
      <c r="D571" s="16">
        <v>547</v>
      </c>
      <c r="E571" s="16">
        <v>34.257636663182474</v>
      </c>
      <c r="F571" s="16">
        <v>-6.1449366631824738</v>
      </c>
      <c r="G571">
        <f t="shared" si="8"/>
        <v>0.21858223020849915</v>
      </c>
    </row>
    <row r="572" spans="1:7" x14ac:dyDescent="0.25">
      <c r="A572" s="4">
        <v>47.2</v>
      </c>
      <c r="B572" s="4">
        <v>1.8</v>
      </c>
      <c r="D572" s="16">
        <v>548</v>
      </c>
      <c r="E572" s="16">
        <v>29.406565108133819</v>
      </c>
      <c r="F572" s="16">
        <v>-5.6065651081338181</v>
      </c>
      <c r="G572">
        <f t="shared" si="8"/>
        <v>0.23556996252663101</v>
      </c>
    </row>
    <row r="573" spans="1:7" x14ac:dyDescent="0.25">
      <c r="A573" s="4">
        <v>31</v>
      </c>
      <c r="B573" s="4">
        <v>3.6</v>
      </c>
      <c r="D573" s="16">
        <v>549</v>
      </c>
      <c r="E573" s="16">
        <v>39.108708218231129</v>
      </c>
      <c r="F573" s="16">
        <v>0.49129178176887223</v>
      </c>
      <c r="G573">
        <f t="shared" si="8"/>
        <v>1.2406358125476571E-2</v>
      </c>
    </row>
    <row r="574" spans="1:7" x14ac:dyDescent="0.25">
      <c r="A574" s="4">
        <v>31.4</v>
      </c>
      <c r="B574" s="4">
        <v>3.5</v>
      </c>
      <c r="D574" s="16">
        <v>550</v>
      </c>
      <c r="E574" s="16">
        <v>39.549714723235553</v>
      </c>
      <c r="F574" s="16">
        <v>-5.9497147232355516</v>
      </c>
      <c r="G574">
        <f t="shared" si="8"/>
        <v>0.17707484295343903</v>
      </c>
    </row>
    <row r="575" spans="1:7" x14ac:dyDescent="0.25">
      <c r="A575" s="4">
        <v>25.1952</v>
      </c>
      <c r="B575" s="4">
        <v>5.6</v>
      </c>
      <c r="D575" s="16">
        <v>551</v>
      </c>
      <c r="E575" s="16">
        <v>39.108708218231129</v>
      </c>
      <c r="F575" s="16">
        <v>-2.8186082182311267</v>
      </c>
      <c r="G575">
        <f t="shared" si="8"/>
        <v>7.7668791715402447E-2</v>
      </c>
    </row>
    <row r="576" spans="1:7" x14ac:dyDescent="0.25">
      <c r="A576" s="4">
        <v>30.2</v>
      </c>
      <c r="B576" s="4">
        <v>1.3</v>
      </c>
      <c r="D576" s="16">
        <v>552</v>
      </c>
      <c r="E576" s="16">
        <v>40.431727733244394</v>
      </c>
      <c r="F576" s="16">
        <v>11.468272266755605</v>
      </c>
      <c r="G576">
        <f t="shared" si="8"/>
        <v>0.22096863712438547</v>
      </c>
    </row>
    <row r="577" spans="1:7" x14ac:dyDescent="0.25">
      <c r="A577" s="4">
        <v>31.5002</v>
      </c>
      <c r="B577" s="4">
        <v>4.2</v>
      </c>
      <c r="D577" s="16">
        <v>553</v>
      </c>
      <c r="E577" s="16">
        <v>31.611597633155935</v>
      </c>
      <c r="F577" s="16">
        <v>-4.8115976331559338</v>
      </c>
      <c r="G577">
        <f t="shared" si="8"/>
        <v>0.17953722511775871</v>
      </c>
    </row>
    <row r="578" spans="1:7" x14ac:dyDescent="0.25">
      <c r="A578" s="4">
        <v>24.149100000000001</v>
      </c>
      <c r="B578" s="4">
        <v>5.7</v>
      </c>
      <c r="D578" s="16">
        <v>554</v>
      </c>
      <c r="E578" s="16">
        <v>43.077766763270937</v>
      </c>
      <c r="F578" s="16">
        <v>4.1247332367290639</v>
      </c>
      <c r="G578">
        <f t="shared" si="8"/>
        <v>8.7383787653812064E-2</v>
      </c>
    </row>
    <row r="579" spans="1:7" x14ac:dyDescent="0.25">
      <c r="A579" s="4">
        <v>26.6</v>
      </c>
      <c r="B579" s="4">
        <v>4.4000000000000004</v>
      </c>
      <c r="D579" s="16">
        <v>555</v>
      </c>
      <c r="E579" s="16">
        <v>29.847571613138246</v>
      </c>
      <c r="F579" s="16">
        <v>-3.1853716131382477</v>
      </c>
      <c r="G579">
        <f t="shared" si="8"/>
        <v>0.1194714469600501</v>
      </c>
    </row>
    <row r="580" spans="1:7" x14ac:dyDescent="0.25">
      <c r="A580" s="4">
        <v>17.5</v>
      </c>
      <c r="B580" s="4">
        <v>6.5</v>
      </c>
      <c r="D580" s="16">
        <v>556</v>
      </c>
      <c r="E580" s="16">
        <v>34.698643168186898</v>
      </c>
      <c r="F580" s="16">
        <v>1.0507568318131035</v>
      </c>
      <c r="G580">
        <f t="shared" si="8"/>
        <v>2.9392292788497247E-2</v>
      </c>
    </row>
    <row r="581" spans="1:7" x14ac:dyDescent="0.25">
      <c r="A581" s="4">
        <v>43.7</v>
      </c>
      <c r="B581" s="4">
        <v>1.8</v>
      </c>
      <c r="D581" s="16">
        <v>557</v>
      </c>
      <c r="E581" s="16">
        <v>39.549714723235553</v>
      </c>
      <c r="F581" s="16">
        <v>1.950285276764447</v>
      </c>
      <c r="G581">
        <f t="shared" si="8"/>
        <v>4.6994825946131254E-2</v>
      </c>
    </row>
    <row r="582" spans="1:7" x14ac:dyDescent="0.25">
      <c r="A582" s="4">
        <v>51.9</v>
      </c>
      <c r="B582" s="4">
        <v>2.2000000000000002</v>
      </c>
      <c r="D582" s="16">
        <v>558</v>
      </c>
      <c r="E582" s="16">
        <v>32.493610643164786</v>
      </c>
      <c r="F582" s="16">
        <v>-4.4448106431647858</v>
      </c>
      <c r="G582">
        <f t="shared" si="8"/>
        <v>0.15846705182270848</v>
      </c>
    </row>
    <row r="583" spans="1:7" x14ac:dyDescent="0.25">
      <c r="A583" s="4">
        <v>35.258200000000002</v>
      </c>
      <c r="B583" s="4">
        <v>2.9</v>
      </c>
      <c r="D583" s="16">
        <v>559</v>
      </c>
      <c r="E583" s="16">
        <v>28.965558603129399</v>
      </c>
      <c r="F583" s="16">
        <v>-2.7530586031294</v>
      </c>
      <c r="G583">
        <f t="shared" si="8"/>
        <v>0.1050284636386991</v>
      </c>
    </row>
    <row r="584" spans="1:7" x14ac:dyDescent="0.25">
      <c r="A584" s="4">
        <v>44.081800000000001</v>
      </c>
      <c r="B584" s="4">
        <v>2.4</v>
      </c>
      <c r="D584" s="16">
        <v>560</v>
      </c>
      <c r="E584" s="16">
        <v>22.791467533067475</v>
      </c>
      <c r="F584" s="16">
        <v>3.2085324669325246</v>
      </c>
      <c r="G584">
        <f t="shared" si="8"/>
        <v>0.12340509488202017</v>
      </c>
    </row>
    <row r="585" spans="1:7" x14ac:dyDescent="0.25">
      <c r="A585" s="4">
        <v>42.699800000000003</v>
      </c>
      <c r="B585" s="4">
        <v>2.5</v>
      </c>
      <c r="D585" s="16">
        <v>561</v>
      </c>
      <c r="E585" s="16">
        <v>36.90367569320901</v>
      </c>
      <c r="F585" s="16">
        <v>-2.1750756932090098</v>
      </c>
      <c r="G585">
        <f t="shared" si="8"/>
        <v>6.2630675961858812E-2</v>
      </c>
    </row>
    <row r="586" spans="1:7" x14ac:dyDescent="0.25">
      <c r="A586" s="4">
        <v>41.2</v>
      </c>
      <c r="B586" s="4">
        <v>3.5</v>
      </c>
      <c r="D586" s="16">
        <v>562</v>
      </c>
      <c r="E586" s="16">
        <v>33.375623653173633</v>
      </c>
      <c r="F586" s="16">
        <v>3.0243763468263651</v>
      </c>
      <c r="G586">
        <f t="shared" si="8"/>
        <v>8.3087262275449589E-2</v>
      </c>
    </row>
    <row r="587" spans="1:7" x14ac:dyDescent="0.25">
      <c r="A587" s="4">
        <v>42.908000000000001</v>
      </c>
      <c r="B587" s="4">
        <v>2.5</v>
      </c>
      <c r="D587" s="16">
        <v>563</v>
      </c>
      <c r="E587" s="16">
        <v>39.108708218231129</v>
      </c>
      <c r="F587" s="16">
        <v>-3.2481082182311312</v>
      </c>
      <c r="G587">
        <f t="shared" si="8"/>
        <v>9.0575958523592223E-2</v>
      </c>
    </row>
    <row r="588" spans="1:7" x14ac:dyDescent="0.25">
      <c r="A588" s="4">
        <v>25.799900000000001</v>
      </c>
      <c r="B588" s="4">
        <v>6.2</v>
      </c>
      <c r="D588" s="16">
        <v>564</v>
      </c>
      <c r="E588" s="16">
        <v>26.760526078107283</v>
      </c>
      <c r="F588" s="16">
        <v>1.1394739218927157</v>
      </c>
      <c r="G588">
        <f t="shared" si="8"/>
        <v>4.0841359207624217E-2</v>
      </c>
    </row>
    <row r="589" spans="1:7" x14ac:dyDescent="0.25">
      <c r="A589" s="4">
        <v>38.7896</v>
      </c>
      <c r="B589" s="4">
        <v>3</v>
      </c>
      <c r="D589" s="16">
        <v>565</v>
      </c>
      <c r="E589" s="16">
        <v>32.493610643164786</v>
      </c>
      <c r="F589" s="16">
        <v>2.7063893568352171</v>
      </c>
      <c r="G589">
        <f t="shared" si="8"/>
        <v>7.6886061273727754E-2</v>
      </c>
    </row>
    <row r="590" spans="1:7" x14ac:dyDescent="0.25">
      <c r="A590" s="4">
        <v>29</v>
      </c>
      <c r="B590" s="4">
        <v>4.5999999999999996</v>
      </c>
      <c r="D590" s="16">
        <v>566</v>
      </c>
      <c r="E590" s="16">
        <v>38.226695208222282</v>
      </c>
      <c r="F590" s="16">
        <v>-2.3266952082222829</v>
      </c>
      <c r="G590">
        <f t="shared" si="8"/>
        <v>6.4810451482514853E-2</v>
      </c>
    </row>
    <row r="591" spans="1:7" x14ac:dyDescent="0.25">
      <c r="A591" s="4">
        <v>33</v>
      </c>
      <c r="B591" s="4">
        <v>3.6</v>
      </c>
      <c r="D591" s="16">
        <v>567</v>
      </c>
      <c r="E591" s="16">
        <v>39.108708218231129</v>
      </c>
      <c r="F591" s="16">
        <v>-1.6087082182311292</v>
      </c>
      <c r="G591">
        <f t="shared" si="8"/>
        <v>4.2898885819496781E-2</v>
      </c>
    </row>
    <row r="592" spans="1:7" x14ac:dyDescent="0.25">
      <c r="A592" s="4">
        <v>37.4</v>
      </c>
      <c r="B592" s="4">
        <v>3.5</v>
      </c>
      <c r="D592" s="16">
        <v>568</v>
      </c>
      <c r="E592" s="16">
        <v>34.698643168186898</v>
      </c>
      <c r="F592" s="16">
        <v>0.80135683181310213</v>
      </c>
      <c r="G592">
        <f t="shared" si="8"/>
        <v>2.2573431882059215E-2</v>
      </c>
    </row>
    <row r="593" spans="1:7" x14ac:dyDescent="0.25">
      <c r="A593" s="4">
        <v>34.143500000000003</v>
      </c>
      <c r="B593" s="4">
        <v>2.5</v>
      </c>
      <c r="D593" s="16">
        <v>569</v>
      </c>
      <c r="E593" s="16">
        <v>44.400786278284201</v>
      </c>
      <c r="F593" s="16">
        <v>-12.3007862782842</v>
      </c>
      <c r="G593">
        <f t="shared" si="8"/>
        <v>0.38320206474405605</v>
      </c>
    </row>
    <row r="594" spans="1:7" x14ac:dyDescent="0.25">
      <c r="A594" s="4">
        <v>40.187600000000003</v>
      </c>
      <c r="B594" s="4">
        <v>2.5</v>
      </c>
      <c r="D594" s="16">
        <v>570</v>
      </c>
      <c r="E594" s="16">
        <v>34.698643168186898</v>
      </c>
      <c r="F594" s="16">
        <v>5.6013568318130993</v>
      </c>
      <c r="G594">
        <f t="shared" si="8"/>
        <v>0.13899148466037467</v>
      </c>
    </row>
    <row r="595" spans="1:7" x14ac:dyDescent="0.25">
      <c r="A595" s="4">
        <v>49.3</v>
      </c>
      <c r="B595" s="4">
        <v>2</v>
      </c>
      <c r="D595" s="16">
        <v>571</v>
      </c>
      <c r="E595" s="16">
        <v>42.195753753262089</v>
      </c>
      <c r="F595" s="16">
        <v>5.0042462467379139</v>
      </c>
      <c r="G595">
        <f t="shared" si="8"/>
        <v>0.10602216624444732</v>
      </c>
    </row>
    <row r="596" spans="1:7" x14ac:dyDescent="0.25">
      <c r="A596" s="4">
        <v>44.8</v>
      </c>
      <c r="B596" s="4">
        <v>1.8</v>
      </c>
      <c r="D596" s="16">
        <v>572</v>
      </c>
      <c r="E596" s="16">
        <v>34.257636663182474</v>
      </c>
      <c r="F596" s="16">
        <v>-3.257636663182474</v>
      </c>
      <c r="G596">
        <f t="shared" si="8"/>
        <v>0.10508505365104755</v>
      </c>
    </row>
    <row r="597" spans="1:7" x14ac:dyDescent="0.25">
      <c r="A597" s="4">
        <v>41.699800000000003</v>
      </c>
      <c r="B597" s="4">
        <v>2.4</v>
      </c>
      <c r="D597" s="16">
        <v>573</v>
      </c>
      <c r="E597" s="16">
        <v>34.698643168186898</v>
      </c>
      <c r="F597" s="16">
        <v>-3.2986431681868993</v>
      </c>
      <c r="G597">
        <f t="shared" si="8"/>
        <v>0.10505233019703501</v>
      </c>
    </row>
    <row r="598" spans="1:7" x14ac:dyDescent="0.25">
      <c r="A598" s="4">
        <v>37.798900000000003</v>
      </c>
      <c r="B598" s="4">
        <v>2</v>
      </c>
      <c r="D598" s="16">
        <v>574</v>
      </c>
      <c r="E598" s="16">
        <v>25.437506563094015</v>
      </c>
      <c r="F598" s="16">
        <v>-0.2423065630940151</v>
      </c>
      <c r="G598">
        <f t="shared" si="8"/>
        <v>9.6171716475366379E-3</v>
      </c>
    </row>
    <row r="599" spans="1:7" x14ac:dyDescent="0.25">
      <c r="A599" s="4">
        <v>26.2</v>
      </c>
      <c r="B599" s="4">
        <v>4.4000000000000004</v>
      </c>
      <c r="D599" s="16">
        <v>575</v>
      </c>
      <c r="E599" s="16">
        <v>44.400786278284201</v>
      </c>
      <c r="F599" s="16">
        <v>-14.200786278284202</v>
      </c>
      <c r="G599">
        <f t="shared" si="8"/>
        <v>0.47022471120146364</v>
      </c>
    </row>
    <row r="600" spans="1:7" x14ac:dyDescent="0.25">
      <c r="A600" s="4">
        <v>40.799999999999997</v>
      </c>
      <c r="B600" s="4">
        <v>2.5</v>
      </c>
      <c r="D600" s="16">
        <v>576</v>
      </c>
      <c r="E600" s="16">
        <v>31.611597633155935</v>
      </c>
      <c r="F600" s="16">
        <v>-0.11139763315593498</v>
      </c>
      <c r="G600">
        <f t="shared" si="8"/>
        <v>3.5364103452020933E-3</v>
      </c>
    </row>
    <row r="601" spans="1:7" x14ac:dyDescent="0.25">
      <c r="A601" s="4">
        <v>34.4</v>
      </c>
      <c r="B601" s="4">
        <v>3.7</v>
      </c>
      <c r="D601" s="16">
        <v>577</v>
      </c>
      <c r="E601" s="16">
        <v>24.996500058089591</v>
      </c>
      <c r="F601" s="16">
        <v>-0.8474000580895904</v>
      </c>
      <c r="G601">
        <f t="shared" si="8"/>
        <v>3.5090337034903593E-2</v>
      </c>
    </row>
    <row r="602" spans="1:7" x14ac:dyDescent="0.25">
      <c r="A602" s="4">
        <v>62.267400000000002</v>
      </c>
      <c r="B602" s="4">
        <v>1.3</v>
      </c>
      <c r="D602" s="16">
        <v>578</v>
      </c>
      <c r="E602" s="16">
        <v>30.729584623147087</v>
      </c>
      <c r="F602" s="16">
        <v>-4.1295846231470854</v>
      </c>
      <c r="G602">
        <f t="shared" ref="G602:G665" si="9">ABS(A579-E602)/A579</f>
        <v>0.15524754222357462</v>
      </c>
    </row>
    <row r="603" spans="1:7" x14ac:dyDescent="0.25">
      <c r="A603" s="4">
        <v>38.299999999999997</v>
      </c>
      <c r="B603" s="4">
        <v>3</v>
      </c>
      <c r="D603" s="16">
        <v>579</v>
      </c>
      <c r="E603" s="16">
        <v>21.468448018054207</v>
      </c>
      <c r="F603" s="16">
        <v>-3.9684480180542074</v>
      </c>
      <c r="G603">
        <f t="shared" si="9"/>
        <v>0.22676845817452615</v>
      </c>
    </row>
    <row r="604" spans="1:7" x14ac:dyDescent="0.25">
      <c r="A604" s="4">
        <v>38.7896</v>
      </c>
      <c r="B604" s="4">
        <v>3</v>
      </c>
      <c r="D604" s="16">
        <v>580</v>
      </c>
      <c r="E604" s="16">
        <v>42.195753753262089</v>
      </c>
      <c r="F604" s="16">
        <v>1.5042462467379139</v>
      </c>
      <c r="G604">
        <f t="shared" si="9"/>
        <v>3.4422110909334412E-2</v>
      </c>
    </row>
    <row r="605" spans="1:7" x14ac:dyDescent="0.25">
      <c r="A605" s="4">
        <v>35.799999999999997</v>
      </c>
      <c r="B605" s="4">
        <v>3</v>
      </c>
      <c r="D605" s="16">
        <v>581</v>
      </c>
      <c r="E605" s="16">
        <v>40.431727733244394</v>
      </c>
      <c r="F605" s="16">
        <v>11.468272266755605</v>
      </c>
      <c r="G605">
        <f t="shared" si="9"/>
        <v>0.22096863712438547</v>
      </c>
    </row>
    <row r="606" spans="1:7" x14ac:dyDescent="0.25">
      <c r="A606" s="4">
        <v>41.113199999999999</v>
      </c>
      <c r="B606" s="4">
        <v>2</v>
      </c>
      <c r="D606" s="16">
        <v>582</v>
      </c>
      <c r="E606" s="16">
        <v>37.344682198213434</v>
      </c>
      <c r="F606" s="16">
        <v>-2.0864821982134316</v>
      </c>
      <c r="G606">
        <f t="shared" si="9"/>
        <v>5.91772182985357E-2</v>
      </c>
    </row>
    <row r="607" spans="1:7" x14ac:dyDescent="0.25">
      <c r="A607" s="4">
        <v>58.534999999999997</v>
      </c>
      <c r="B607" s="4">
        <v>2</v>
      </c>
      <c r="D607" s="16">
        <v>583</v>
      </c>
      <c r="E607" s="16">
        <v>39.549714723235553</v>
      </c>
      <c r="F607" s="16">
        <v>4.5320852767644482</v>
      </c>
      <c r="G607">
        <f t="shared" si="9"/>
        <v>0.10281080347818029</v>
      </c>
    </row>
    <row r="608" spans="1:7" x14ac:dyDescent="0.25">
      <c r="A608" s="4">
        <v>25.753499999999999</v>
      </c>
      <c r="B608" s="4">
        <v>4</v>
      </c>
      <c r="D608" s="16">
        <v>584</v>
      </c>
      <c r="E608" s="16">
        <v>39.108708218231129</v>
      </c>
      <c r="F608" s="16">
        <v>3.5910917817688741</v>
      </c>
      <c r="G608">
        <f t="shared" si="9"/>
        <v>8.4100904026924578E-2</v>
      </c>
    </row>
    <row r="609" spans="1:7" x14ac:dyDescent="0.25">
      <c r="A609" s="4">
        <v>37.200000000000003</v>
      </c>
      <c r="B609" s="4">
        <v>3.6</v>
      </c>
      <c r="D609" s="16">
        <v>585</v>
      </c>
      <c r="E609" s="16">
        <v>34.698643168186898</v>
      </c>
      <c r="F609" s="16">
        <v>6.501356831813105</v>
      </c>
      <c r="G609">
        <f t="shared" si="9"/>
        <v>0.15779992310225982</v>
      </c>
    </row>
    <row r="610" spans="1:7" x14ac:dyDescent="0.25">
      <c r="A610" s="4">
        <v>32.026299999999999</v>
      </c>
      <c r="B610" s="4">
        <v>4.8</v>
      </c>
      <c r="D610" s="16">
        <v>586</v>
      </c>
      <c r="E610" s="16">
        <v>39.108708218231129</v>
      </c>
      <c r="F610" s="16">
        <v>3.7992917817688721</v>
      </c>
      <c r="G610">
        <f t="shared" si="9"/>
        <v>8.8545068093802373E-2</v>
      </c>
    </row>
    <row r="611" spans="1:7" x14ac:dyDescent="0.25">
      <c r="A611" s="4">
        <v>25.555099999999999</v>
      </c>
      <c r="B611" s="4">
        <v>5.7</v>
      </c>
      <c r="D611" s="16">
        <v>587</v>
      </c>
      <c r="E611" s="16">
        <v>22.791467533067475</v>
      </c>
      <c r="F611" s="16">
        <v>3.0084324669325255</v>
      </c>
      <c r="G611">
        <f t="shared" si="9"/>
        <v>0.11660636153366973</v>
      </c>
    </row>
    <row r="612" spans="1:7" x14ac:dyDescent="0.25">
      <c r="A612" s="4">
        <v>27.9</v>
      </c>
      <c r="B612" s="4">
        <v>5.3</v>
      </c>
      <c r="D612" s="16">
        <v>588</v>
      </c>
      <c r="E612" s="16">
        <v>36.90367569320901</v>
      </c>
      <c r="F612" s="16">
        <v>1.8859243067909901</v>
      </c>
      <c r="G612">
        <f t="shared" si="9"/>
        <v>4.8619328551750732E-2</v>
      </c>
    </row>
    <row r="613" spans="1:7" x14ac:dyDescent="0.25">
      <c r="A613" s="4">
        <v>21.7</v>
      </c>
      <c r="B613" s="4">
        <v>5.7</v>
      </c>
      <c r="D613" s="16">
        <v>589</v>
      </c>
      <c r="E613" s="16">
        <v>29.847571613138246</v>
      </c>
      <c r="F613" s="16">
        <v>-0.84757161313824625</v>
      </c>
      <c r="G613">
        <f t="shared" si="9"/>
        <v>2.9226607349594699E-2</v>
      </c>
    </row>
    <row r="614" spans="1:7" x14ac:dyDescent="0.25">
      <c r="A614" s="4">
        <v>42.6</v>
      </c>
      <c r="B614" s="4">
        <v>2.4</v>
      </c>
      <c r="D614" s="16">
        <v>590</v>
      </c>
      <c r="E614" s="16">
        <v>34.257636663182474</v>
      </c>
      <c r="F614" s="16">
        <v>-1.257636663182474</v>
      </c>
      <c r="G614">
        <f t="shared" si="9"/>
        <v>3.8110201914620424E-2</v>
      </c>
    </row>
    <row r="615" spans="1:7" x14ac:dyDescent="0.25">
      <c r="A615" s="4">
        <v>36.4</v>
      </c>
      <c r="B615" s="4">
        <v>3.2</v>
      </c>
      <c r="D615" s="16">
        <v>591</v>
      </c>
      <c r="E615" s="16">
        <v>34.698643168186898</v>
      </c>
      <c r="F615" s="16">
        <v>2.7013568318131007</v>
      </c>
      <c r="G615">
        <f t="shared" si="9"/>
        <v>7.2228792294467936E-2</v>
      </c>
    </row>
    <row r="616" spans="1:7" x14ac:dyDescent="0.25">
      <c r="A616" s="4">
        <v>27</v>
      </c>
      <c r="B616" s="4">
        <v>5.4</v>
      </c>
      <c r="D616" s="16">
        <v>592</v>
      </c>
      <c r="E616" s="16">
        <v>39.108708218231129</v>
      </c>
      <c r="F616" s="16">
        <v>-4.9652082182311261</v>
      </c>
      <c r="G616">
        <f t="shared" si="9"/>
        <v>0.14542177041694981</v>
      </c>
    </row>
    <row r="617" spans="1:7" x14ac:dyDescent="0.25">
      <c r="A617" s="4">
        <v>35.288699999999999</v>
      </c>
      <c r="B617" s="4">
        <v>3</v>
      </c>
      <c r="D617" s="16">
        <v>593</v>
      </c>
      <c r="E617" s="16">
        <v>39.108708218231129</v>
      </c>
      <c r="F617" s="16">
        <v>1.0788917817688741</v>
      </c>
      <c r="G617">
        <f t="shared" si="9"/>
        <v>2.6846384998578516E-2</v>
      </c>
    </row>
    <row r="618" spans="1:7" x14ac:dyDescent="0.25">
      <c r="A618" s="4">
        <v>39.200000000000003</v>
      </c>
      <c r="B618" s="4">
        <v>2.5</v>
      </c>
      <c r="D618" s="16">
        <v>594</v>
      </c>
      <c r="E618" s="16">
        <v>41.313740743253241</v>
      </c>
      <c r="F618" s="16">
        <v>7.9862592567467559</v>
      </c>
      <c r="G618">
        <f t="shared" si="9"/>
        <v>0.16199308837214516</v>
      </c>
    </row>
    <row r="619" spans="1:7" x14ac:dyDescent="0.25">
      <c r="A619" s="4">
        <v>40.1</v>
      </c>
      <c r="B619" s="4">
        <v>2.4</v>
      </c>
      <c r="D619" s="16">
        <v>595</v>
      </c>
      <c r="E619" s="16">
        <v>42.195753753262089</v>
      </c>
      <c r="F619" s="16">
        <v>2.6042462467379082</v>
      </c>
      <c r="G619">
        <f t="shared" si="9"/>
        <v>5.8130496578971166E-2</v>
      </c>
    </row>
    <row r="620" spans="1:7" x14ac:dyDescent="0.25">
      <c r="A620" s="4">
        <v>27.9</v>
      </c>
      <c r="B620" s="4">
        <v>5.3</v>
      </c>
      <c r="D620" s="16">
        <v>596</v>
      </c>
      <c r="E620" s="16">
        <v>39.549714723235553</v>
      </c>
      <c r="F620" s="16">
        <v>2.1500852767644503</v>
      </c>
      <c r="G620">
        <f t="shared" si="9"/>
        <v>5.156104529912494E-2</v>
      </c>
    </row>
    <row r="621" spans="1:7" x14ac:dyDescent="0.25">
      <c r="A621" s="4">
        <v>23.6523</v>
      </c>
      <c r="B621" s="4">
        <v>5.9</v>
      </c>
      <c r="D621" s="16">
        <v>597</v>
      </c>
      <c r="E621" s="16">
        <v>41.313740743253241</v>
      </c>
      <c r="F621" s="16">
        <v>-3.514840743253238</v>
      </c>
      <c r="G621">
        <f t="shared" si="9"/>
        <v>9.2987910845374805E-2</v>
      </c>
    </row>
    <row r="622" spans="1:7" x14ac:dyDescent="0.25">
      <c r="A622" s="4">
        <v>34.200000000000003</v>
      </c>
      <c r="B622" s="4">
        <v>3.5</v>
      </c>
      <c r="D622" s="16">
        <v>598</v>
      </c>
      <c r="E622" s="16">
        <v>30.729584623147087</v>
      </c>
      <c r="F622" s="16">
        <v>-4.5295846231470875</v>
      </c>
      <c r="G622">
        <f t="shared" si="9"/>
        <v>0.17288490928042319</v>
      </c>
    </row>
    <row r="623" spans="1:7" x14ac:dyDescent="0.25">
      <c r="A623" s="4">
        <v>42.936300000000003</v>
      </c>
      <c r="B623" s="4">
        <v>2</v>
      </c>
      <c r="D623" s="16">
        <v>599</v>
      </c>
      <c r="E623" s="16">
        <v>39.108708218231129</v>
      </c>
      <c r="F623" s="16">
        <v>1.691291781768868</v>
      </c>
      <c r="G623">
        <f t="shared" si="9"/>
        <v>4.1453229945315397E-2</v>
      </c>
    </row>
    <row r="624" spans="1:7" x14ac:dyDescent="0.25">
      <c r="A624" s="4">
        <v>25.6</v>
      </c>
      <c r="B624" s="4">
        <v>4.7</v>
      </c>
      <c r="D624" s="16">
        <v>600</v>
      </c>
      <c r="E624" s="16">
        <v>33.81663015817805</v>
      </c>
      <c r="F624" s="16">
        <v>0.5833698418219484</v>
      </c>
      <c r="G624">
        <f t="shared" si="9"/>
        <v>1.6958425634358967E-2</v>
      </c>
    </row>
    <row r="625" spans="1:7" x14ac:dyDescent="0.25">
      <c r="A625" s="4">
        <v>22.299900000000001</v>
      </c>
      <c r="B625" s="4">
        <v>5.3</v>
      </c>
      <c r="D625" s="16">
        <v>601</v>
      </c>
      <c r="E625" s="16">
        <v>44.400786278284201</v>
      </c>
      <c r="F625" s="16">
        <v>17.866613721715801</v>
      </c>
      <c r="G625">
        <f t="shared" si="9"/>
        <v>0.28693367190079883</v>
      </c>
    </row>
    <row r="626" spans="1:7" x14ac:dyDescent="0.25">
      <c r="A626" s="4">
        <v>21.1</v>
      </c>
      <c r="B626" s="4">
        <v>5.7</v>
      </c>
      <c r="D626" s="16">
        <v>602</v>
      </c>
      <c r="E626" s="16">
        <v>36.90367569320901</v>
      </c>
      <c r="F626" s="16">
        <v>1.3963243067909872</v>
      </c>
      <c r="G626">
        <f t="shared" si="9"/>
        <v>3.6457553702114551E-2</v>
      </c>
    </row>
    <row r="627" spans="1:7" x14ac:dyDescent="0.25">
      <c r="A627" s="4">
        <v>23.4</v>
      </c>
      <c r="B627" s="4">
        <v>6</v>
      </c>
      <c r="D627" s="16">
        <v>603</v>
      </c>
      <c r="E627" s="16">
        <v>36.90367569320901</v>
      </c>
      <c r="F627" s="16">
        <v>1.8859243067909901</v>
      </c>
      <c r="G627">
        <f t="shared" si="9"/>
        <v>4.8619328551750732E-2</v>
      </c>
    </row>
    <row r="628" spans="1:7" x14ac:dyDescent="0.25">
      <c r="A628" s="4">
        <v>27.785699999999999</v>
      </c>
      <c r="B628" s="4">
        <v>4</v>
      </c>
      <c r="D628" s="16">
        <v>604</v>
      </c>
      <c r="E628" s="16">
        <v>36.90367569320901</v>
      </c>
      <c r="F628" s="16">
        <v>-1.1036756932090128</v>
      </c>
      <c r="G628">
        <f t="shared" si="9"/>
        <v>3.082892997790539E-2</v>
      </c>
    </row>
    <row r="629" spans="1:7" x14ac:dyDescent="0.25">
      <c r="A629" s="4">
        <v>17.8</v>
      </c>
      <c r="B629" s="4">
        <v>8</v>
      </c>
      <c r="D629" s="16">
        <v>605</v>
      </c>
      <c r="E629" s="16">
        <v>41.313740743253241</v>
      </c>
      <c r="F629" s="16">
        <v>-0.20054074325324223</v>
      </c>
      <c r="G629">
        <f t="shared" si="9"/>
        <v>4.8777702356722959E-3</v>
      </c>
    </row>
    <row r="630" spans="1:7" x14ac:dyDescent="0.25">
      <c r="A630" s="4">
        <v>34.299999999999997</v>
      </c>
      <c r="B630" s="4">
        <v>3.7</v>
      </c>
      <c r="D630" s="16">
        <v>606</v>
      </c>
      <c r="E630" s="16">
        <v>41.313740743253241</v>
      </c>
      <c r="F630" s="16">
        <v>17.221259256746755</v>
      </c>
      <c r="G630">
        <f t="shared" si="9"/>
        <v>0.29420448034076629</v>
      </c>
    </row>
    <row r="631" spans="1:7" x14ac:dyDescent="0.25">
      <c r="A631" s="4">
        <v>36.934699999999999</v>
      </c>
      <c r="B631" s="4">
        <v>3.8</v>
      </c>
      <c r="D631" s="16">
        <v>607</v>
      </c>
      <c r="E631" s="16">
        <v>32.493610643164786</v>
      </c>
      <c r="F631" s="16">
        <v>-6.7401106431647868</v>
      </c>
      <c r="G631">
        <f t="shared" si="9"/>
        <v>0.26171629654861617</v>
      </c>
    </row>
    <row r="632" spans="1:7" x14ac:dyDescent="0.25">
      <c r="A632" s="4">
        <v>22.761900000000001</v>
      </c>
      <c r="B632" s="4">
        <v>5.3</v>
      </c>
      <c r="D632" s="16">
        <v>608</v>
      </c>
      <c r="E632" s="16">
        <v>34.257636663182474</v>
      </c>
      <c r="F632" s="16">
        <v>2.9423633368175288</v>
      </c>
      <c r="G632">
        <f t="shared" si="9"/>
        <v>7.9095788624127111E-2</v>
      </c>
    </row>
    <row r="633" spans="1:7" x14ac:dyDescent="0.25">
      <c r="A633" s="4">
        <v>38.462699999999998</v>
      </c>
      <c r="B633" s="4">
        <v>2</v>
      </c>
      <c r="D633" s="16">
        <v>609</v>
      </c>
      <c r="E633" s="16">
        <v>28.965558603129399</v>
      </c>
      <c r="F633" s="16">
        <v>3.0607413968706005</v>
      </c>
      <c r="G633">
        <f t="shared" si="9"/>
        <v>9.5569622368821897E-2</v>
      </c>
    </row>
    <row r="634" spans="1:7" x14ac:dyDescent="0.25">
      <c r="A634" s="4">
        <v>27.8522</v>
      </c>
      <c r="B634" s="4">
        <v>4.3</v>
      </c>
      <c r="D634" s="16">
        <v>610</v>
      </c>
      <c r="E634" s="16">
        <v>24.996500058089591</v>
      </c>
      <c r="F634" s="16">
        <v>0.5585999419104084</v>
      </c>
      <c r="G634">
        <f t="shared" si="9"/>
        <v>2.185864825065871E-2</v>
      </c>
    </row>
    <row r="635" spans="1:7" x14ac:dyDescent="0.25">
      <c r="A635" s="4">
        <v>58.534999999999997</v>
      </c>
      <c r="B635" s="4">
        <v>2</v>
      </c>
      <c r="D635" s="16">
        <v>611</v>
      </c>
      <c r="E635" s="16">
        <v>26.760526078107283</v>
      </c>
      <c r="F635" s="16">
        <v>1.1394739218927157</v>
      </c>
      <c r="G635">
        <f t="shared" si="9"/>
        <v>4.0841359207624217E-2</v>
      </c>
    </row>
    <row r="636" spans="1:7" x14ac:dyDescent="0.25">
      <c r="A636" s="4">
        <v>29.809899999999999</v>
      </c>
      <c r="B636" s="4">
        <v>3.8</v>
      </c>
      <c r="D636" s="16">
        <v>612</v>
      </c>
      <c r="E636" s="16">
        <v>24.996500058089591</v>
      </c>
      <c r="F636" s="16">
        <v>-3.2965000580895918</v>
      </c>
      <c r="G636">
        <f t="shared" si="9"/>
        <v>0.15191244507325308</v>
      </c>
    </row>
    <row r="637" spans="1:7" x14ac:dyDescent="0.25">
      <c r="A637" s="4">
        <v>21.3</v>
      </c>
      <c r="B637" s="4">
        <v>5.7</v>
      </c>
      <c r="D637" s="16">
        <v>613</v>
      </c>
      <c r="E637" s="16">
        <v>39.549714723235553</v>
      </c>
      <c r="F637" s="16">
        <v>3.0502852767644484</v>
      </c>
      <c r="G637">
        <f t="shared" si="9"/>
        <v>7.1602940769118509E-2</v>
      </c>
    </row>
    <row r="638" spans="1:7" x14ac:dyDescent="0.25">
      <c r="A638" s="4">
        <v>46.9</v>
      </c>
      <c r="B638" s="4">
        <v>1.8</v>
      </c>
      <c r="D638" s="16">
        <v>614</v>
      </c>
      <c r="E638" s="16">
        <v>36.021662683200162</v>
      </c>
      <c r="F638" s="16">
        <v>0.37833731679983629</v>
      </c>
      <c r="G638">
        <f t="shared" si="9"/>
        <v>1.0393882329665833E-2</v>
      </c>
    </row>
    <row r="639" spans="1:7" x14ac:dyDescent="0.25">
      <c r="A639" s="4">
        <v>60.1</v>
      </c>
      <c r="B639" s="4">
        <v>2</v>
      </c>
      <c r="D639" s="16">
        <v>615</v>
      </c>
      <c r="E639" s="16">
        <v>26.319519573102859</v>
      </c>
      <c r="F639" s="16">
        <v>0.68048042689714094</v>
      </c>
      <c r="G639">
        <f t="shared" si="9"/>
        <v>2.5202978773968182E-2</v>
      </c>
    </row>
    <row r="640" spans="1:7" x14ac:dyDescent="0.25">
      <c r="A640" s="4">
        <v>32.4</v>
      </c>
      <c r="B640" s="4">
        <v>3.5</v>
      </c>
      <c r="D640" s="16">
        <v>616</v>
      </c>
      <c r="E640" s="16">
        <v>36.90367569320901</v>
      </c>
      <c r="F640" s="16">
        <v>-1.6149756932090114</v>
      </c>
      <c r="G640">
        <f t="shared" si="9"/>
        <v>4.5764669517692959E-2</v>
      </c>
    </row>
    <row r="641" spans="1:7" x14ac:dyDescent="0.25">
      <c r="A641" s="4">
        <v>47.3</v>
      </c>
      <c r="B641" s="4">
        <v>1.6</v>
      </c>
      <c r="D641" s="16">
        <v>617</v>
      </c>
      <c r="E641" s="16">
        <v>39.108708218231129</v>
      </c>
      <c r="F641" s="16">
        <v>9.1291781768873648E-2</v>
      </c>
      <c r="G641">
        <f t="shared" si="9"/>
        <v>2.3288719838998376E-3</v>
      </c>
    </row>
    <row r="642" spans="1:7" x14ac:dyDescent="0.25">
      <c r="A642" s="4">
        <v>46.438699999999997</v>
      </c>
      <c r="B642" s="4">
        <v>2</v>
      </c>
      <c r="D642" s="16">
        <v>618</v>
      </c>
      <c r="E642" s="16">
        <v>39.549714723235553</v>
      </c>
      <c r="F642" s="16">
        <v>0.55028527676444838</v>
      </c>
      <c r="G642">
        <f t="shared" si="9"/>
        <v>1.3722824856968787E-2</v>
      </c>
    </row>
    <row r="643" spans="1:7" x14ac:dyDescent="0.25">
      <c r="A643" s="4">
        <v>24.2</v>
      </c>
      <c r="B643" s="4">
        <v>6.7</v>
      </c>
      <c r="D643" s="16">
        <v>619</v>
      </c>
      <c r="E643" s="16">
        <v>26.760526078107283</v>
      </c>
      <c r="F643" s="16">
        <v>1.1394739218927157</v>
      </c>
      <c r="G643">
        <f t="shared" si="9"/>
        <v>4.0841359207624217E-2</v>
      </c>
    </row>
    <row r="644" spans="1:7" x14ac:dyDescent="0.25">
      <c r="A644" s="4">
        <v>31.9</v>
      </c>
      <c r="B644" s="4">
        <v>3.8</v>
      </c>
      <c r="D644" s="16">
        <v>620</v>
      </c>
      <c r="E644" s="16">
        <v>24.114487048080743</v>
      </c>
      <c r="F644" s="16">
        <v>-0.46218704808074307</v>
      </c>
      <c r="G644">
        <f t="shared" si="9"/>
        <v>1.9540892347921474E-2</v>
      </c>
    </row>
    <row r="645" spans="1:7" x14ac:dyDescent="0.25">
      <c r="A645" s="4">
        <v>32.149900000000002</v>
      </c>
      <c r="B645" s="4">
        <v>4.5999999999999996</v>
      </c>
      <c r="D645" s="16">
        <v>621</v>
      </c>
      <c r="E645" s="16">
        <v>34.698643168186898</v>
      </c>
      <c r="F645" s="16">
        <v>-0.49864316818689502</v>
      </c>
      <c r="G645">
        <f t="shared" si="9"/>
        <v>1.458020959610804E-2</v>
      </c>
    </row>
    <row r="646" spans="1:7" x14ac:dyDescent="0.25">
      <c r="A646" s="4">
        <v>45.190100000000001</v>
      </c>
      <c r="B646" s="4">
        <v>2</v>
      </c>
      <c r="D646" s="16">
        <v>622</v>
      </c>
      <c r="E646" s="16">
        <v>41.313740743253241</v>
      </c>
      <c r="F646" s="16">
        <v>1.6225592567467615</v>
      </c>
      <c r="G646">
        <f t="shared" si="9"/>
        <v>3.7789918012189255E-2</v>
      </c>
    </row>
    <row r="647" spans="1:7" x14ac:dyDescent="0.25">
      <c r="A647" s="4">
        <v>33.848199999999999</v>
      </c>
      <c r="B647" s="4">
        <v>3.8</v>
      </c>
      <c r="D647" s="16">
        <v>623</v>
      </c>
      <c r="E647" s="16">
        <v>29.406565108133819</v>
      </c>
      <c r="F647" s="16">
        <v>-3.8065651081338174</v>
      </c>
      <c r="G647">
        <f t="shared" si="9"/>
        <v>0.14869394953647724</v>
      </c>
    </row>
    <row r="648" spans="1:7" x14ac:dyDescent="0.25">
      <c r="A648" s="4">
        <v>23.577999999999999</v>
      </c>
      <c r="B648" s="4">
        <v>4.8</v>
      </c>
      <c r="D648" s="16">
        <v>624</v>
      </c>
      <c r="E648" s="16">
        <v>26.760526078107283</v>
      </c>
      <c r="F648" s="16">
        <v>-4.460626078107282</v>
      </c>
      <c r="G648">
        <f t="shared" si="9"/>
        <v>0.20002897224235452</v>
      </c>
    </row>
    <row r="649" spans="1:7" x14ac:dyDescent="0.25">
      <c r="A649" s="4">
        <v>22.9</v>
      </c>
      <c r="B649" s="4">
        <v>5.3</v>
      </c>
      <c r="D649" s="16">
        <v>625</v>
      </c>
      <c r="E649" s="16">
        <v>24.996500058089591</v>
      </c>
      <c r="F649" s="16">
        <v>-3.8965000580895897</v>
      </c>
      <c r="G649">
        <f t="shared" si="9"/>
        <v>0.18466824919855873</v>
      </c>
    </row>
    <row r="650" spans="1:7" x14ac:dyDescent="0.25">
      <c r="A650" s="4">
        <v>37.9</v>
      </c>
      <c r="B650" s="4">
        <v>3</v>
      </c>
      <c r="D650" s="16">
        <v>626</v>
      </c>
      <c r="E650" s="16">
        <v>23.673480543076323</v>
      </c>
      <c r="F650" s="16">
        <v>-0.27348054307632452</v>
      </c>
      <c r="G650">
        <f t="shared" si="9"/>
        <v>1.1687202695569424E-2</v>
      </c>
    </row>
    <row r="651" spans="1:7" x14ac:dyDescent="0.25">
      <c r="A651" s="4">
        <v>35.9</v>
      </c>
      <c r="B651" s="4">
        <v>3</v>
      </c>
      <c r="D651" s="16">
        <v>627</v>
      </c>
      <c r="E651" s="16">
        <v>32.493610643164786</v>
      </c>
      <c r="F651" s="16">
        <v>-4.7079106431647872</v>
      </c>
      <c r="G651">
        <f t="shared" si="9"/>
        <v>0.16943645987557585</v>
      </c>
    </row>
    <row r="652" spans="1:7" x14ac:dyDescent="0.25">
      <c r="A652" s="4">
        <v>29.773399999999999</v>
      </c>
      <c r="B652" s="4">
        <v>3.5</v>
      </c>
      <c r="D652" s="16">
        <v>628</v>
      </c>
      <c r="E652" s="16">
        <v>14.85335044298786</v>
      </c>
      <c r="F652" s="16">
        <v>2.9466495570121403</v>
      </c>
      <c r="G652">
        <f t="shared" si="9"/>
        <v>0.16554210994450225</v>
      </c>
    </row>
    <row r="653" spans="1:7" x14ac:dyDescent="0.25">
      <c r="A653" s="4">
        <v>31.6</v>
      </c>
      <c r="B653" s="4">
        <v>3.7</v>
      </c>
      <c r="D653" s="16">
        <v>629</v>
      </c>
      <c r="E653" s="16">
        <v>33.81663015817805</v>
      </c>
      <c r="F653" s="16">
        <v>0.48336984182194698</v>
      </c>
      <c r="G653">
        <f t="shared" si="9"/>
        <v>1.4092415213467843E-2</v>
      </c>
    </row>
    <row r="654" spans="1:7" x14ac:dyDescent="0.25">
      <c r="A654" s="4">
        <v>36.798000000000002</v>
      </c>
      <c r="B654" s="4">
        <v>3</v>
      </c>
      <c r="D654" s="16">
        <v>630</v>
      </c>
      <c r="E654" s="16">
        <v>33.375623653173633</v>
      </c>
      <c r="F654" s="16">
        <v>3.559076346826366</v>
      </c>
      <c r="G654">
        <f t="shared" si="9"/>
        <v>9.6361317320199327E-2</v>
      </c>
    </row>
    <row r="655" spans="1:7" x14ac:dyDescent="0.25">
      <c r="A655" s="4">
        <v>31.6</v>
      </c>
      <c r="B655" s="4">
        <v>3.7</v>
      </c>
      <c r="D655" s="16">
        <v>631</v>
      </c>
      <c r="E655" s="16">
        <v>26.760526078107283</v>
      </c>
      <c r="F655" s="16">
        <v>-3.9986260781072822</v>
      </c>
      <c r="G655">
        <f t="shared" si="9"/>
        <v>0.17567189373941902</v>
      </c>
    </row>
    <row r="656" spans="1:7" x14ac:dyDescent="0.25">
      <c r="A656" s="4">
        <v>37.6</v>
      </c>
      <c r="B656" s="4">
        <v>2.4</v>
      </c>
      <c r="D656" s="16">
        <v>632</v>
      </c>
      <c r="E656" s="16">
        <v>41.313740743253241</v>
      </c>
      <c r="F656" s="16">
        <v>-2.8510407432532432</v>
      </c>
      <c r="G656">
        <f t="shared" si="9"/>
        <v>7.4124820754997531E-2</v>
      </c>
    </row>
    <row r="657" spans="1:7" x14ac:dyDescent="0.25">
      <c r="A657" s="4">
        <v>32.348999999999997</v>
      </c>
      <c r="B657" s="4">
        <v>3.5</v>
      </c>
      <c r="D657" s="16">
        <v>633</v>
      </c>
      <c r="E657" s="16">
        <v>31.170591128151514</v>
      </c>
      <c r="F657" s="16">
        <v>-3.3183911281515144</v>
      </c>
      <c r="G657">
        <f t="shared" si="9"/>
        <v>0.1191428730280378</v>
      </c>
    </row>
    <row r="658" spans="1:7" x14ac:dyDescent="0.25">
      <c r="A658" s="4">
        <v>37</v>
      </c>
      <c r="B658" s="4">
        <v>3.6</v>
      </c>
      <c r="D658" s="16">
        <v>634</v>
      </c>
      <c r="E658" s="16">
        <v>41.313740743253241</v>
      </c>
      <c r="F658" s="16">
        <v>17.221259256746755</v>
      </c>
      <c r="G658">
        <f t="shared" si="9"/>
        <v>0.29420448034076629</v>
      </c>
    </row>
    <row r="659" spans="1:7" x14ac:dyDescent="0.25">
      <c r="A659" s="4">
        <v>28.4</v>
      </c>
      <c r="B659" s="4">
        <v>4.5999999999999996</v>
      </c>
      <c r="D659" s="16">
        <v>635</v>
      </c>
      <c r="E659" s="16">
        <v>33.375623653173633</v>
      </c>
      <c r="F659" s="16">
        <v>-3.5657236531736345</v>
      </c>
      <c r="G659">
        <f t="shared" si="9"/>
        <v>0.11961541813872689</v>
      </c>
    </row>
    <row r="660" spans="1:7" x14ac:dyDescent="0.25">
      <c r="A660" s="4">
        <v>32.4</v>
      </c>
      <c r="B660" s="4">
        <v>2.9</v>
      </c>
      <c r="D660" s="16">
        <v>636</v>
      </c>
      <c r="E660" s="16">
        <v>24.996500058089591</v>
      </c>
      <c r="F660" s="16">
        <v>-3.6965000580895904</v>
      </c>
      <c r="G660">
        <f t="shared" si="9"/>
        <v>0.17354460366617794</v>
      </c>
    </row>
    <row r="661" spans="1:7" x14ac:dyDescent="0.25">
      <c r="A661" s="4">
        <v>38.599499999999999</v>
      </c>
      <c r="B661" s="4">
        <v>2.4</v>
      </c>
      <c r="D661" s="16">
        <v>637</v>
      </c>
      <c r="E661" s="16">
        <v>42.195753753262089</v>
      </c>
      <c r="F661" s="16">
        <v>4.7042462467379096</v>
      </c>
      <c r="G661">
        <f t="shared" si="9"/>
        <v>0.10030375792618144</v>
      </c>
    </row>
    <row r="662" spans="1:7" x14ac:dyDescent="0.25">
      <c r="A662" s="4">
        <v>36.154800000000002</v>
      </c>
      <c r="B662" s="4">
        <v>3</v>
      </c>
      <c r="D662" s="16">
        <v>638</v>
      </c>
      <c r="E662" s="16">
        <v>41.313740743253241</v>
      </c>
      <c r="F662" s="16">
        <v>18.78625925674676</v>
      </c>
      <c r="G662">
        <f t="shared" si="9"/>
        <v>0.3125833486979494</v>
      </c>
    </row>
    <row r="663" spans="1:7" x14ac:dyDescent="0.25">
      <c r="A663" s="4">
        <v>27.1158</v>
      </c>
      <c r="B663" s="4">
        <v>6.3</v>
      </c>
      <c r="D663" s="16">
        <v>639</v>
      </c>
      <c r="E663" s="16">
        <v>34.698643168186898</v>
      </c>
      <c r="F663" s="16">
        <v>-2.2986431681868993</v>
      </c>
      <c r="G663">
        <f t="shared" si="9"/>
        <v>7.0945776795891952E-2</v>
      </c>
    </row>
    <row r="664" spans="1:7" x14ac:dyDescent="0.25">
      <c r="A664" s="4">
        <v>34.5</v>
      </c>
      <c r="B664" s="4">
        <v>5.7</v>
      </c>
      <c r="D664" s="16">
        <v>640</v>
      </c>
      <c r="E664" s="16">
        <v>43.077766763270937</v>
      </c>
      <c r="F664" s="16">
        <v>4.2222332367290605</v>
      </c>
      <c r="G664">
        <f t="shared" si="9"/>
        <v>8.9264973292369154E-2</v>
      </c>
    </row>
    <row r="665" spans="1:7" x14ac:dyDescent="0.25">
      <c r="A665" s="4">
        <v>39.200000000000003</v>
      </c>
      <c r="B665" s="4">
        <v>2.5</v>
      </c>
      <c r="D665" s="16">
        <v>641</v>
      </c>
      <c r="E665" s="16">
        <v>41.313740743253241</v>
      </c>
      <c r="F665" s="16">
        <v>5.1249592567467559</v>
      </c>
      <c r="G665">
        <f t="shared" si="9"/>
        <v>0.11035966245279813</v>
      </c>
    </row>
    <row r="666" spans="1:7" x14ac:dyDescent="0.25">
      <c r="A666" s="4">
        <v>34.730499999999999</v>
      </c>
      <c r="B666" s="4">
        <v>3.7</v>
      </c>
      <c r="D666" s="16">
        <v>642</v>
      </c>
      <c r="E666" s="16">
        <v>20.58643500804536</v>
      </c>
      <c r="F666" s="16">
        <v>3.6135649919546395</v>
      </c>
      <c r="G666">
        <f t="shared" ref="G666:G729" si="10">ABS(A643-E666)/A643</f>
        <v>0.14932086743614215</v>
      </c>
    </row>
    <row r="667" spans="1:7" x14ac:dyDescent="0.25">
      <c r="A667" s="4">
        <v>30.5</v>
      </c>
      <c r="B667" s="4">
        <v>6</v>
      </c>
      <c r="D667" s="16">
        <v>643</v>
      </c>
      <c r="E667" s="16">
        <v>33.375623653173633</v>
      </c>
      <c r="F667" s="16">
        <v>-1.4756236531736349</v>
      </c>
      <c r="G667">
        <f t="shared" si="10"/>
        <v>4.6257794770333385E-2</v>
      </c>
    </row>
    <row r="668" spans="1:7" x14ac:dyDescent="0.25">
      <c r="A668" s="4">
        <v>34.700000000000003</v>
      </c>
      <c r="B668" s="4">
        <v>2.2999999999999998</v>
      </c>
      <c r="D668" s="16">
        <v>644</v>
      </c>
      <c r="E668" s="16">
        <v>29.847571613138246</v>
      </c>
      <c r="F668" s="16">
        <v>2.3023283868617561</v>
      </c>
      <c r="G668">
        <f t="shared" si="10"/>
        <v>7.1612303206596478E-2</v>
      </c>
    </row>
    <row r="669" spans="1:7" x14ac:dyDescent="0.25">
      <c r="A669" s="4">
        <v>49.216999999999999</v>
      </c>
      <c r="B669" s="4">
        <v>2</v>
      </c>
      <c r="D669" s="16">
        <v>645</v>
      </c>
      <c r="E669" s="16">
        <v>41.313740743253241</v>
      </c>
      <c r="F669" s="16">
        <v>3.8763592567467597</v>
      </c>
      <c r="G669">
        <f t="shared" si="10"/>
        <v>8.577894841451468E-2</v>
      </c>
    </row>
    <row r="670" spans="1:7" x14ac:dyDescent="0.25">
      <c r="A670" s="4">
        <v>23.6</v>
      </c>
      <c r="B670" s="4">
        <v>5.6</v>
      </c>
      <c r="D670" s="16">
        <v>646</v>
      </c>
      <c r="E670" s="16">
        <v>33.375623653173633</v>
      </c>
      <c r="F670" s="16">
        <v>0.47257634682636507</v>
      </c>
      <c r="G670">
        <f t="shared" si="10"/>
        <v>1.3961638929880026E-2</v>
      </c>
    </row>
    <row r="671" spans="1:7" x14ac:dyDescent="0.25">
      <c r="A671" s="4">
        <v>32.670099999999998</v>
      </c>
      <c r="B671" s="4">
        <v>5</v>
      </c>
      <c r="D671" s="16">
        <v>647</v>
      </c>
      <c r="E671" s="16">
        <v>28.965558603129399</v>
      </c>
      <c r="F671" s="16">
        <v>-5.3875586031293992</v>
      </c>
      <c r="G671">
        <f t="shared" si="10"/>
        <v>0.22849938939390108</v>
      </c>
    </row>
    <row r="672" spans="1:7" x14ac:dyDescent="0.25">
      <c r="A672" s="4">
        <v>23.8</v>
      </c>
      <c r="B672" s="4">
        <v>6</v>
      </c>
      <c r="D672" s="16">
        <v>648</v>
      </c>
      <c r="E672" s="16">
        <v>26.760526078107283</v>
      </c>
      <c r="F672" s="16">
        <v>-3.8605260781072843</v>
      </c>
      <c r="G672">
        <f t="shared" si="10"/>
        <v>0.16858192480817835</v>
      </c>
    </row>
    <row r="673" spans="1:7" x14ac:dyDescent="0.25">
      <c r="A673" s="4">
        <v>37.9</v>
      </c>
      <c r="B673" s="4">
        <v>2.5</v>
      </c>
      <c r="D673" s="16">
        <v>649</v>
      </c>
      <c r="E673" s="16">
        <v>36.90367569320901</v>
      </c>
      <c r="F673" s="16">
        <v>0.9963243067909886</v>
      </c>
      <c r="G673">
        <f t="shared" si="10"/>
        <v>2.6288240284722656E-2</v>
      </c>
    </row>
    <row r="674" spans="1:7" x14ac:dyDescent="0.25">
      <c r="A674" s="4">
        <v>34.799999999999997</v>
      </c>
      <c r="B674" s="4">
        <v>3</v>
      </c>
      <c r="D674" s="16">
        <v>650</v>
      </c>
      <c r="E674" s="16">
        <v>36.90367569320901</v>
      </c>
      <c r="F674" s="16">
        <v>-1.0036756932090114</v>
      </c>
      <c r="G674">
        <f t="shared" si="10"/>
        <v>2.795754020080812E-2</v>
      </c>
    </row>
    <row r="675" spans="1:7" x14ac:dyDescent="0.25">
      <c r="A675" s="4">
        <v>51.6</v>
      </c>
      <c r="B675" s="4">
        <v>2.5</v>
      </c>
      <c r="D675" s="16">
        <v>651</v>
      </c>
      <c r="E675" s="16">
        <v>34.698643168186898</v>
      </c>
      <c r="F675" s="16">
        <v>-4.9252431681868991</v>
      </c>
      <c r="G675">
        <f t="shared" si="10"/>
        <v>0.1654242769783397</v>
      </c>
    </row>
    <row r="676" spans="1:7" x14ac:dyDescent="0.25">
      <c r="A676" s="4">
        <v>34.792700000000004</v>
      </c>
      <c r="B676" s="4">
        <v>3.5</v>
      </c>
      <c r="D676" s="16">
        <v>652</v>
      </c>
      <c r="E676" s="16">
        <v>33.81663015817805</v>
      </c>
      <c r="F676" s="16">
        <v>-2.2166301581780488</v>
      </c>
      <c r="G676">
        <f t="shared" si="10"/>
        <v>7.0146523992976217E-2</v>
      </c>
    </row>
    <row r="677" spans="1:7" x14ac:dyDescent="0.25">
      <c r="A677" s="4">
        <v>35.460599999999999</v>
      </c>
      <c r="B677" s="4">
        <v>3</v>
      </c>
      <c r="D677" s="16">
        <v>653</v>
      </c>
      <c r="E677" s="16">
        <v>36.90367569320901</v>
      </c>
      <c r="F677" s="16">
        <v>-0.10567569320900816</v>
      </c>
      <c r="G677">
        <f t="shared" si="10"/>
        <v>2.8717781729715786E-3</v>
      </c>
    </row>
    <row r="678" spans="1:7" x14ac:dyDescent="0.25">
      <c r="A678" s="4">
        <v>33.848199999999999</v>
      </c>
      <c r="B678" s="4">
        <v>3.8</v>
      </c>
      <c r="D678" s="16">
        <v>654</v>
      </c>
      <c r="E678" s="16">
        <v>33.81663015817805</v>
      </c>
      <c r="F678" s="16">
        <v>-2.2166301581780488</v>
      </c>
      <c r="G678">
        <f t="shared" si="10"/>
        <v>7.0146523992976217E-2</v>
      </c>
    </row>
    <row r="679" spans="1:7" x14ac:dyDescent="0.25">
      <c r="A679" s="4">
        <v>29.452100000000002</v>
      </c>
      <c r="B679" s="4">
        <v>4.4000000000000004</v>
      </c>
      <c r="D679" s="16">
        <v>655</v>
      </c>
      <c r="E679" s="16">
        <v>39.549714723235553</v>
      </c>
      <c r="F679" s="16">
        <v>-1.9497147232355516</v>
      </c>
      <c r="G679">
        <f t="shared" si="10"/>
        <v>5.1854114979668922E-2</v>
      </c>
    </row>
    <row r="680" spans="1:7" x14ac:dyDescent="0.25">
      <c r="A680" s="4">
        <v>41.9</v>
      </c>
      <c r="B680" s="4">
        <v>2</v>
      </c>
      <c r="D680" s="16">
        <v>656</v>
      </c>
      <c r="E680" s="16">
        <v>34.698643168186898</v>
      </c>
      <c r="F680" s="16">
        <v>-2.3496431681869012</v>
      </c>
      <c r="G680">
        <f t="shared" si="10"/>
        <v>7.2634182453457652E-2</v>
      </c>
    </row>
    <row r="681" spans="1:7" x14ac:dyDescent="0.25">
      <c r="A681" s="4">
        <v>24.5</v>
      </c>
      <c r="B681" s="4">
        <v>4.5999999999999996</v>
      </c>
      <c r="D681" s="16">
        <v>657</v>
      </c>
      <c r="E681" s="16">
        <v>34.257636663182474</v>
      </c>
      <c r="F681" s="16">
        <v>2.742363336817526</v>
      </c>
      <c r="G681">
        <f t="shared" si="10"/>
        <v>7.4117928022095297E-2</v>
      </c>
    </row>
    <row r="682" spans="1:7" x14ac:dyDescent="0.25">
      <c r="A682" s="4">
        <v>34.514800000000001</v>
      </c>
      <c r="B682" s="4">
        <v>3.8</v>
      </c>
      <c r="D682" s="16">
        <v>658</v>
      </c>
      <c r="E682" s="16">
        <v>29.847571613138246</v>
      </c>
      <c r="F682" s="16">
        <v>-1.4475716131382477</v>
      </c>
      <c r="G682">
        <f t="shared" si="10"/>
        <v>5.0970831448529853E-2</v>
      </c>
    </row>
    <row r="683" spans="1:7" x14ac:dyDescent="0.25">
      <c r="A683" s="4">
        <v>37.299999999999997</v>
      </c>
      <c r="B683" s="4">
        <v>3.9</v>
      </c>
      <c r="D683" s="16">
        <v>659</v>
      </c>
      <c r="E683" s="16">
        <v>37.344682198213434</v>
      </c>
      <c r="F683" s="16">
        <v>-4.9446821982134352</v>
      </c>
      <c r="G683">
        <f t="shared" si="10"/>
        <v>0.15261364809300726</v>
      </c>
    </row>
    <row r="684" spans="1:7" x14ac:dyDescent="0.25">
      <c r="A684" s="4">
        <v>33</v>
      </c>
      <c r="B684" s="4">
        <v>3.6</v>
      </c>
      <c r="D684" s="16">
        <v>660</v>
      </c>
      <c r="E684" s="16">
        <v>39.549714723235553</v>
      </c>
      <c r="F684" s="16">
        <v>-0.950214723235554</v>
      </c>
      <c r="G684">
        <f t="shared" si="10"/>
        <v>2.4617280618545682E-2</v>
      </c>
    </row>
    <row r="685" spans="1:7" x14ac:dyDescent="0.25">
      <c r="A685" s="4">
        <v>34.875399999999999</v>
      </c>
      <c r="B685" s="4">
        <v>3.6</v>
      </c>
      <c r="D685" s="16">
        <v>661</v>
      </c>
      <c r="E685" s="16">
        <v>36.90367569320901</v>
      </c>
      <c r="F685" s="16">
        <v>-0.74887569320900838</v>
      </c>
      <c r="G685">
        <f t="shared" si="10"/>
        <v>2.0713036532051299E-2</v>
      </c>
    </row>
    <row r="686" spans="1:7" x14ac:dyDescent="0.25">
      <c r="A686" s="4">
        <v>36.6</v>
      </c>
      <c r="B686" s="4">
        <v>3.9</v>
      </c>
      <c r="D686" s="16">
        <v>662</v>
      </c>
      <c r="E686" s="16">
        <v>22.350461028063052</v>
      </c>
      <c r="F686" s="16">
        <v>4.7653389719369486</v>
      </c>
      <c r="G686">
        <f t="shared" si="10"/>
        <v>0.17574030535469906</v>
      </c>
    </row>
    <row r="687" spans="1:7" x14ac:dyDescent="0.25">
      <c r="A687" s="4">
        <v>34.4</v>
      </c>
      <c r="B687" s="4">
        <v>3</v>
      </c>
      <c r="D687" s="16">
        <v>663</v>
      </c>
      <c r="E687" s="16">
        <v>24.996500058089591</v>
      </c>
      <c r="F687" s="16">
        <v>9.5034999419104089</v>
      </c>
      <c r="G687">
        <f t="shared" si="10"/>
        <v>0.27546376643218579</v>
      </c>
    </row>
    <row r="688" spans="1:7" x14ac:dyDescent="0.25">
      <c r="A688" s="4">
        <v>30</v>
      </c>
      <c r="B688" s="4">
        <v>8.4</v>
      </c>
      <c r="D688" s="16">
        <v>664</v>
      </c>
      <c r="E688" s="16">
        <v>39.108708218231129</v>
      </c>
      <c r="F688" s="16">
        <v>9.1291781768873648E-2</v>
      </c>
      <c r="G688">
        <f t="shared" si="10"/>
        <v>2.3288719838998376E-3</v>
      </c>
    </row>
    <row r="689" spans="1:7" x14ac:dyDescent="0.25">
      <c r="A689" s="4">
        <v>31.1</v>
      </c>
      <c r="B689" s="4">
        <v>2</v>
      </c>
      <c r="D689" s="16">
        <v>665</v>
      </c>
      <c r="E689" s="16">
        <v>33.81663015817805</v>
      </c>
      <c r="F689" s="16">
        <v>0.91386984182194908</v>
      </c>
      <c r="G689">
        <f t="shared" si="10"/>
        <v>2.6313178382745689E-2</v>
      </c>
    </row>
    <row r="690" spans="1:7" x14ac:dyDescent="0.25">
      <c r="A690" s="4">
        <v>28.993500000000001</v>
      </c>
      <c r="B690" s="4">
        <v>5.3</v>
      </c>
      <c r="D690" s="16">
        <v>666</v>
      </c>
      <c r="E690" s="16">
        <v>23.673480543076323</v>
      </c>
      <c r="F690" s="16">
        <v>6.8265194569236769</v>
      </c>
      <c r="G690">
        <f t="shared" si="10"/>
        <v>0.22382031006307138</v>
      </c>
    </row>
    <row r="691" spans="1:7" x14ac:dyDescent="0.25">
      <c r="A691" s="4">
        <v>32.4</v>
      </c>
      <c r="B691" s="4">
        <v>2.9</v>
      </c>
      <c r="D691" s="16">
        <v>667</v>
      </c>
      <c r="E691" s="16">
        <v>39.990721228239977</v>
      </c>
      <c r="F691" s="16">
        <v>-5.290721228239974</v>
      </c>
      <c r="G691">
        <f t="shared" si="10"/>
        <v>0.15247035239884651</v>
      </c>
    </row>
    <row r="692" spans="1:7" x14ac:dyDescent="0.25">
      <c r="A692" s="4">
        <v>37.076900000000002</v>
      </c>
      <c r="B692" s="4">
        <v>3.8</v>
      </c>
      <c r="D692" s="16">
        <v>668</v>
      </c>
      <c r="E692" s="16">
        <v>41.313740743253241</v>
      </c>
      <c r="F692" s="16">
        <v>7.9032592567467574</v>
      </c>
      <c r="G692">
        <f t="shared" si="10"/>
        <v>0.16057986583389394</v>
      </c>
    </row>
    <row r="693" spans="1:7" x14ac:dyDescent="0.25">
      <c r="A693" s="4">
        <v>36.556399999999996</v>
      </c>
      <c r="B693" s="4">
        <v>3.5</v>
      </c>
      <c r="D693" s="16">
        <v>669</v>
      </c>
      <c r="E693" s="16">
        <v>25.437506563094015</v>
      </c>
      <c r="F693" s="16">
        <v>-1.8375065630940135</v>
      </c>
      <c r="G693">
        <f t="shared" si="10"/>
        <v>7.7860447588729384E-2</v>
      </c>
    </row>
    <row r="694" spans="1:7" x14ac:dyDescent="0.25">
      <c r="A694" s="4">
        <v>30.3</v>
      </c>
      <c r="B694" s="4">
        <v>5</v>
      </c>
      <c r="D694" s="16">
        <v>670</v>
      </c>
      <c r="E694" s="16">
        <v>28.083545593120551</v>
      </c>
      <c r="F694" s="16">
        <v>4.586554406879447</v>
      </c>
      <c r="G694">
        <f t="shared" si="10"/>
        <v>0.14038997146869606</v>
      </c>
    </row>
    <row r="695" spans="1:7" x14ac:dyDescent="0.25">
      <c r="A695" s="4">
        <v>32.110900000000001</v>
      </c>
      <c r="B695" s="4">
        <v>4.5999999999999996</v>
      </c>
      <c r="D695" s="16">
        <v>671</v>
      </c>
      <c r="E695" s="16">
        <v>23.673480543076323</v>
      </c>
      <c r="F695" s="16">
        <v>0.12651945692367761</v>
      </c>
      <c r="G695">
        <f t="shared" si="10"/>
        <v>5.3159435682217484E-3</v>
      </c>
    </row>
    <row r="696" spans="1:7" x14ac:dyDescent="0.25">
      <c r="A696" s="4">
        <v>40.193100000000001</v>
      </c>
      <c r="B696" s="4">
        <v>2.5</v>
      </c>
      <c r="D696" s="16">
        <v>672</v>
      </c>
      <c r="E696" s="16">
        <v>39.108708218231129</v>
      </c>
      <c r="F696" s="16">
        <v>-1.2087082182311306</v>
      </c>
      <c r="G696">
        <f t="shared" si="10"/>
        <v>3.1892037420346457E-2</v>
      </c>
    </row>
    <row r="697" spans="1:7" x14ac:dyDescent="0.25">
      <c r="A697" s="4">
        <v>29.789200000000001</v>
      </c>
      <c r="B697" s="4">
        <v>3</v>
      </c>
      <c r="D697" s="16">
        <v>673</v>
      </c>
      <c r="E697" s="16">
        <v>36.90367569320901</v>
      </c>
      <c r="F697" s="16">
        <v>-2.1036756932090128</v>
      </c>
      <c r="G697">
        <f t="shared" si="10"/>
        <v>6.0450450954281983E-2</v>
      </c>
    </row>
    <row r="698" spans="1:7" x14ac:dyDescent="0.25">
      <c r="A698" s="4">
        <v>32.4</v>
      </c>
      <c r="B698" s="4">
        <v>3.8</v>
      </c>
      <c r="D698" s="16">
        <v>674</v>
      </c>
      <c r="E698" s="16">
        <v>39.108708218231129</v>
      </c>
      <c r="F698" s="16">
        <v>12.491291781768872</v>
      </c>
      <c r="G698">
        <f t="shared" si="10"/>
        <v>0.24207929809629597</v>
      </c>
    </row>
    <row r="699" spans="1:7" x14ac:dyDescent="0.25">
      <c r="A699" s="4">
        <v>33.200000000000003</v>
      </c>
      <c r="B699" s="4">
        <v>3.6</v>
      </c>
      <c r="D699" s="16">
        <v>675</v>
      </c>
      <c r="E699" s="16">
        <v>34.698643168186898</v>
      </c>
      <c r="F699" s="16">
        <v>9.4056831813105646E-2</v>
      </c>
      <c r="G699">
        <f t="shared" si="10"/>
        <v>2.7033496053225428E-3</v>
      </c>
    </row>
    <row r="700" spans="1:7" x14ac:dyDescent="0.25">
      <c r="A700" s="4">
        <v>36.729900000000001</v>
      </c>
      <c r="B700" s="4">
        <v>3.4</v>
      </c>
      <c r="D700" s="16">
        <v>676</v>
      </c>
      <c r="E700" s="16">
        <v>36.90367569320901</v>
      </c>
      <c r="F700" s="16">
        <v>-1.4430756932090105</v>
      </c>
      <c r="G700">
        <f t="shared" si="10"/>
        <v>4.0695185451148898E-2</v>
      </c>
    </row>
    <row r="701" spans="1:7" x14ac:dyDescent="0.25">
      <c r="A701" s="4">
        <v>29.799900000000001</v>
      </c>
      <c r="B701" s="4">
        <v>3.7</v>
      </c>
      <c r="D701" s="16">
        <v>677</v>
      </c>
      <c r="E701" s="16">
        <v>33.375623653173633</v>
      </c>
      <c r="F701" s="16">
        <v>0.47257634682636507</v>
      </c>
      <c r="G701">
        <f t="shared" si="10"/>
        <v>1.3961638929880026E-2</v>
      </c>
    </row>
    <row r="702" spans="1:7" x14ac:dyDescent="0.25">
      <c r="A702" s="4">
        <v>28.993500000000001</v>
      </c>
      <c r="B702" s="4">
        <v>5.3</v>
      </c>
      <c r="D702" s="16">
        <v>678</v>
      </c>
      <c r="E702" s="16">
        <v>30.729584623147087</v>
      </c>
      <c r="F702" s="16">
        <v>-1.2774846231470853</v>
      </c>
      <c r="G702">
        <f t="shared" si="10"/>
        <v>4.3374992721981975E-2</v>
      </c>
    </row>
    <row r="703" spans="1:7" x14ac:dyDescent="0.25">
      <c r="A703" s="4">
        <v>40.240900000000003</v>
      </c>
      <c r="B703" s="4">
        <v>2.5</v>
      </c>
      <c r="D703" s="16">
        <v>679</v>
      </c>
      <c r="E703" s="16">
        <v>41.313740743253241</v>
      </c>
      <c r="F703" s="16">
        <v>0.58625925674675727</v>
      </c>
      <c r="G703">
        <f t="shared" si="10"/>
        <v>1.399186770278657E-2</v>
      </c>
    </row>
    <row r="704" spans="1:7" x14ac:dyDescent="0.25">
      <c r="A704" s="4">
        <v>36.704700000000003</v>
      </c>
      <c r="B704" s="4">
        <v>2.5</v>
      </c>
      <c r="D704" s="16">
        <v>680</v>
      </c>
      <c r="E704" s="16">
        <v>29.847571613138246</v>
      </c>
      <c r="F704" s="16">
        <v>-5.3475716131382462</v>
      </c>
      <c r="G704">
        <f t="shared" si="10"/>
        <v>0.21826822910768351</v>
      </c>
    </row>
    <row r="705" spans="1:7" x14ac:dyDescent="0.25">
      <c r="A705" s="4">
        <v>38.299999999999997</v>
      </c>
      <c r="B705" s="4">
        <v>2.7</v>
      </c>
      <c r="D705" s="16">
        <v>681</v>
      </c>
      <c r="E705" s="16">
        <v>33.375623653173633</v>
      </c>
      <c r="F705" s="16">
        <v>1.1391763468263676</v>
      </c>
      <c r="G705">
        <f t="shared" si="10"/>
        <v>3.3005445398100741E-2</v>
      </c>
    </row>
    <row r="706" spans="1:7" x14ac:dyDescent="0.25">
      <c r="A706" s="4">
        <v>30.172599999999999</v>
      </c>
      <c r="B706" s="4">
        <v>4.4000000000000004</v>
      </c>
      <c r="D706" s="16">
        <v>682</v>
      </c>
      <c r="E706" s="16">
        <v>32.93461714816921</v>
      </c>
      <c r="F706" s="16">
        <v>4.3653828518307876</v>
      </c>
      <c r="G706">
        <f t="shared" si="10"/>
        <v>0.11703439281047688</v>
      </c>
    </row>
    <row r="707" spans="1:7" x14ac:dyDescent="0.25">
      <c r="A707" s="4">
        <v>48.862200000000001</v>
      </c>
      <c r="B707" s="4">
        <v>1.5</v>
      </c>
      <c r="D707" s="16">
        <v>683</v>
      </c>
      <c r="E707" s="16">
        <v>34.257636663182474</v>
      </c>
      <c r="F707" s="16">
        <v>-1.257636663182474</v>
      </c>
      <c r="G707">
        <f t="shared" si="10"/>
        <v>3.8110201914620424E-2</v>
      </c>
    </row>
    <row r="708" spans="1:7" x14ac:dyDescent="0.25">
      <c r="A708" s="4">
        <v>39.799999999999997</v>
      </c>
      <c r="B708" s="4">
        <v>2.7</v>
      </c>
      <c r="D708" s="16">
        <v>684</v>
      </c>
      <c r="E708" s="16">
        <v>34.257636663182474</v>
      </c>
      <c r="F708" s="16">
        <v>0.61776333681752504</v>
      </c>
      <c r="G708">
        <f t="shared" si="10"/>
        <v>1.7713440901538764E-2</v>
      </c>
    </row>
    <row r="709" spans="1:7" x14ac:dyDescent="0.25">
      <c r="A709" s="4">
        <v>34.514800000000001</v>
      </c>
      <c r="B709" s="4">
        <v>3.8</v>
      </c>
      <c r="D709" s="16">
        <v>685</v>
      </c>
      <c r="E709" s="16">
        <v>32.93461714816921</v>
      </c>
      <c r="F709" s="16">
        <v>3.6653828518307918</v>
      </c>
      <c r="G709">
        <f t="shared" si="10"/>
        <v>0.10014707245439322</v>
      </c>
    </row>
    <row r="710" spans="1:7" x14ac:dyDescent="0.25">
      <c r="A710" s="4">
        <v>40.239699999999999</v>
      </c>
      <c r="B710" s="4">
        <v>2</v>
      </c>
      <c r="D710" s="16">
        <v>686</v>
      </c>
      <c r="E710" s="16">
        <v>36.90367569320901</v>
      </c>
      <c r="F710" s="16">
        <v>-2.5036756932090114</v>
      </c>
      <c r="G710">
        <f t="shared" si="10"/>
        <v>7.2781270151424757E-2</v>
      </c>
    </row>
    <row r="711" spans="1:7" x14ac:dyDescent="0.25">
      <c r="A711" s="4">
        <v>28.3</v>
      </c>
      <c r="B711" s="4">
        <v>4.5999999999999996</v>
      </c>
      <c r="D711" s="16">
        <v>687</v>
      </c>
      <c r="E711" s="16">
        <v>13.089324422970165</v>
      </c>
      <c r="F711" s="16">
        <v>16.910675577029835</v>
      </c>
      <c r="G711">
        <f t="shared" si="10"/>
        <v>0.56368918590099448</v>
      </c>
    </row>
    <row r="712" spans="1:7" x14ac:dyDescent="0.25">
      <c r="A712" s="4">
        <v>33</v>
      </c>
      <c r="B712" s="4">
        <v>5.5</v>
      </c>
      <c r="D712" s="16">
        <v>688</v>
      </c>
      <c r="E712" s="16">
        <v>41.313740743253241</v>
      </c>
      <c r="F712" s="16">
        <v>-10.21374074325324</v>
      </c>
      <c r="G712">
        <f t="shared" si="10"/>
        <v>0.32841610106923602</v>
      </c>
    </row>
    <row r="713" spans="1:7" x14ac:dyDescent="0.25">
      <c r="A713" s="4">
        <v>24.8</v>
      </c>
      <c r="B713" s="4">
        <v>5.2</v>
      </c>
      <c r="D713" s="16">
        <v>689</v>
      </c>
      <c r="E713" s="16">
        <v>26.760526078107283</v>
      </c>
      <c r="F713" s="16">
        <v>2.232973921892718</v>
      </c>
      <c r="G713">
        <f t="shared" si="10"/>
        <v>7.7016363043189609E-2</v>
      </c>
    </row>
    <row r="714" spans="1:7" x14ac:dyDescent="0.25">
      <c r="A714" s="4">
        <v>40</v>
      </c>
      <c r="B714" s="4">
        <v>2</v>
      </c>
      <c r="D714" s="16">
        <v>690</v>
      </c>
      <c r="E714" s="16">
        <v>37.344682198213434</v>
      </c>
      <c r="F714" s="16">
        <v>-4.9446821982134352</v>
      </c>
      <c r="G714">
        <f t="shared" si="10"/>
        <v>0.15261364809300726</v>
      </c>
    </row>
    <row r="715" spans="1:7" x14ac:dyDescent="0.25">
      <c r="A715" s="4">
        <v>47.7592</v>
      </c>
      <c r="B715" s="4">
        <v>1.6</v>
      </c>
      <c r="D715" s="16">
        <v>691</v>
      </c>
      <c r="E715" s="16">
        <v>33.375623653173633</v>
      </c>
      <c r="F715" s="16">
        <v>3.7012763468263685</v>
      </c>
      <c r="G715">
        <f t="shared" si="10"/>
        <v>9.9827017545327912E-2</v>
      </c>
    </row>
    <row r="716" spans="1:7" x14ac:dyDescent="0.25">
      <c r="A716" s="4">
        <v>27.2</v>
      </c>
      <c r="B716" s="4">
        <v>4.5</v>
      </c>
      <c r="D716" s="16">
        <v>692</v>
      </c>
      <c r="E716" s="16">
        <v>34.698643168186898</v>
      </c>
      <c r="F716" s="16">
        <v>1.8577568318130986</v>
      </c>
      <c r="G716">
        <f t="shared" si="10"/>
        <v>5.0818921770554505E-2</v>
      </c>
    </row>
    <row r="717" spans="1:7" x14ac:dyDescent="0.25">
      <c r="A717" s="4">
        <v>60.1</v>
      </c>
      <c r="B717" s="4">
        <v>2</v>
      </c>
      <c r="D717" s="16">
        <v>693</v>
      </c>
      <c r="E717" s="16">
        <v>28.083545593120551</v>
      </c>
      <c r="F717" s="16">
        <v>2.2164544068794498</v>
      </c>
      <c r="G717">
        <f t="shared" si="10"/>
        <v>7.3150310458067649E-2</v>
      </c>
    </row>
    <row r="718" spans="1:7" x14ac:dyDescent="0.25">
      <c r="A718" s="4">
        <v>34.1</v>
      </c>
      <c r="B718" s="4">
        <v>2.9</v>
      </c>
      <c r="D718" s="16">
        <v>694</v>
      </c>
      <c r="E718" s="16">
        <v>29.847571613138246</v>
      </c>
      <c r="F718" s="16">
        <v>2.2633283868617546</v>
      </c>
      <c r="G718">
        <f t="shared" si="10"/>
        <v>7.0484738417850468E-2</v>
      </c>
    </row>
    <row r="719" spans="1:7" x14ac:dyDescent="0.25">
      <c r="A719" s="4">
        <v>38.700000000000003</v>
      </c>
      <c r="B719" s="4">
        <v>2.4</v>
      </c>
      <c r="D719" s="16">
        <v>695</v>
      </c>
      <c r="E719" s="16">
        <v>39.108708218231129</v>
      </c>
      <c r="F719" s="16">
        <v>1.084391781768872</v>
      </c>
      <c r="G719">
        <f t="shared" si="10"/>
        <v>2.6979550762913831E-2</v>
      </c>
    </row>
    <row r="720" spans="1:7" x14ac:dyDescent="0.25">
      <c r="A720" s="4">
        <v>43.541400000000003</v>
      </c>
      <c r="B720" s="4">
        <v>2</v>
      </c>
      <c r="D720" s="16">
        <v>696</v>
      </c>
      <c r="E720" s="16">
        <v>36.90367569320901</v>
      </c>
      <c r="F720" s="16">
        <v>-7.114475693209009</v>
      </c>
      <c r="G720">
        <f t="shared" si="10"/>
        <v>0.23882734995263413</v>
      </c>
    </row>
    <row r="721" spans="1:7" x14ac:dyDescent="0.25">
      <c r="A721" s="4">
        <v>38.0169</v>
      </c>
      <c r="B721" s="4">
        <v>3.5</v>
      </c>
      <c r="D721" s="16">
        <v>697</v>
      </c>
      <c r="E721" s="16">
        <v>33.375623653173633</v>
      </c>
      <c r="F721" s="16">
        <v>-0.97562365317363486</v>
      </c>
      <c r="G721">
        <f t="shared" si="10"/>
        <v>3.0111841147334412E-2</v>
      </c>
    </row>
    <row r="722" spans="1:7" x14ac:dyDescent="0.25">
      <c r="A722" s="4">
        <v>38.876899999999999</v>
      </c>
      <c r="B722" s="4">
        <v>2.4</v>
      </c>
      <c r="D722" s="16">
        <v>698</v>
      </c>
      <c r="E722" s="16">
        <v>34.257636663182474</v>
      </c>
      <c r="F722" s="16">
        <v>-1.0576366631824712</v>
      </c>
      <c r="G722">
        <f t="shared" si="10"/>
        <v>3.1856525999472023E-2</v>
      </c>
    </row>
    <row r="723" spans="1:7" x14ac:dyDescent="0.25">
      <c r="A723" s="4">
        <v>24.1496</v>
      </c>
      <c r="B723" s="4">
        <v>4.8</v>
      </c>
      <c r="D723" s="16">
        <v>699</v>
      </c>
      <c r="E723" s="16">
        <v>35.139649673191322</v>
      </c>
      <c r="F723" s="16">
        <v>1.5902503268086789</v>
      </c>
      <c r="G723">
        <f t="shared" si="10"/>
        <v>4.3295797886971618E-2</v>
      </c>
    </row>
    <row r="724" spans="1:7" x14ac:dyDescent="0.25">
      <c r="A724" s="4">
        <v>32.088799999999999</v>
      </c>
      <c r="B724" s="4">
        <v>5</v>
      </c>
      <c r="D724" s="16">
        <v>700</v>
      </c>
      <c r="E724" s="16">
        <v>33.81663015817805</v>
      </c>
      <c r="F724" s="16">
        <v>-4.0167301581780492</v>
      </c>
      <c r="G724">
        <f t="shared" si="10"/>
        <v>0.13479005493904506</v>
      </c>
    </row>
    <row r="725" spans="1:7" x14ac:dyDescent="0.25">
      <c r="A725" s="4">
        <v>43.2286</v>
      </c>
      <c r="B725" s="4">
        <v>2.4</v>
      </c>
      <c r="D725" s="16">
        <v>701</v>
      </c>
      <c r="E725" s="16">
        <v>26.760526078107283</v>
      </c>
      <c r="F725" s="16">
        <v>2.232973921892718</v>
      </c>
      <c r="G725">
        <f t="shared" si="10"/>
        <v>7.7016363043189609E-2</v>
      </c>
    </row>
    <row r="726" spans="1:7" x14ac:dyDescent="0.25">
      <c r="A726" s="4">
        <v>30.5</v>
      </c>
      <c r="B726" s="4">
        <v>6</v>
      </c>
      <c r="D726" s="16">
        <v>702</v>
      </c>
      <c r="E726" s="16">
        <v>39.108708218231129</v>
      </c>
      <c r="F726" s="16">
        <v>1.1321917817688743</v>
      </c>
      <c r="G726">
        <f t="shared" si="10"/>
        <v>2.8135349402445626E-2</v>
      </c>
    </row>
    <row r="727" spans="1:7" x14ac:dyDescent="0.25">
      <c r="A727" s="4">
        <v>46.9</v>
      </c>
      <c r="B727" s="4">
        <v>2.4</v>
      </c>
      <c r="D727" s="16">
        <v>703</v>
      </c>
      <c r="E727" s="16">
        <v>39.108708218231129</v>
      </c>
      <c r="F727" s="16">
        <v>-2.4040082182311266</v>
      </c>
      <c r="G727">
        <f t="shared" si="10"/>
        <v>6.5495923362161423E-2</v>
      </c>
    </row>
    <row r="728" spans="1:7" x14ac:dyDescent="0.25">
      <c r="A728" s="4">
        <v>28.4</v>
      </c>
      <c r="B728" s="4">
        <v>6.2</v>
      </c>
      <c r="D728" s="16">
        <v>704</v>
      </c>
      <c r="E728" s="16">
        <v>38.226695208222282</v>
      </c>
      <c r="F728" s="16">
        <v>7.330479177771565E-2</v>
      </c>
      <c r="G728">
        <f t="shared" si="10"/>
        <v>1.9139632317941423E-3</v>
      </c>
    </row>
    <row r="729" spans="1:7" x14ac:dyDescent="0.25">
      <c r="A729" s="4">
        <v>28.7</v>
      </c>
      <c r="B729" s="4">
        <v>3.7</v>
      </c>
      <c r="D729" s="16">
        <v>705</v>
      </c>
      <c r="E729" s="16">
        <v>30.729584623147087</v>
      </c>
      <c r="F729" s="16">
        <v>-0.55698462314708763</v>
      </c>
      <c r="G729">
        <f t="shared" si="10"/>
        <v>1.8459947871482328E-2</v>
      </c>
    </row>
    <row r="730" spans="1:7" x14ac:dyDescent="0.25">
      <c r="A730" s="4">
        <v>34.7288</v>
      </c>
      <c r="B730" s="4">
        <v>3</v>
      </c>
      <c r="D730" s="16">
        <v>706</v>
      </c>
      <c r="E730" s="16">
        <v>43.518773268275361</v>
      </c>
      <c r="F730" s="16">
        <v>5.3434267317246409</v>
      </c>
      <c r="G730">
        <f t="shared" ref="G730:G762" si="11">ABS(A707-E730)/A707</f>
        <v>0.10935706398247809</v>
      </c>
    </row>
    <row r="731" spans="1:7" x14ac:dyDescent="0.25">
      <c r="A731" s="4">
        <v>20.9</v>
      </c>
      <c r="B731" s="4">
        <v>6.1</v>
      </c>
      <c r="D731" s="16">
        <v>707</v>
      </c>
      <c r="E731" s="16">
        <v>38.226695208222282</v>
      </c>
      <c r="F731" s="16">
        <v>1.5733047917777156</v>
      </c>
      <c r="G731">
        <f t="shared" si="11"/>
        <v>3.9530271150193863E-2</v>
      </c>
    </row>
    <row r="732" spans="1:7" x14ac:dyDescent="0.25">
      <c r="A732" s="4">
        <v>36.154800000000002</v>
      </c>
      <c r="B732" s="4">
        <v>3</v>
      </c>
      <c r="D732" s="16">
        <v>708</v>
      </c>
      <c r="E732" s="16">
        <v>33.375623653173633</v>
      </c>
      <c r="F732" s="16">
        <v>1.1391763468263676</v>
      </c>
      <c r="G732">
        <f t="shared" si="11"/>
        <v>3.3005445398100741E-2</v>
      </c>
    </row>
    <row r="733" spans="1:7" x14ac:dyDescent="0.25">
      <c r="A733" s="4">
        <v>44.344000000000001</v>
      </c>
      <c r="B733" s="4">
        <v>2.4</v>
      </c>
      <c r="D733" s="16">
        <v>709</v>
      </c>
      <c r="E733" s="16">
        <v>41.313740743253241</v>
      </c>
      <c r="F733" s="16">
        <v>-1.0740407432532422</v>
      </c>
      <c r="G733">
        <f t="shared" si="11"/>
        <v>2.6691072330391186E-2</v>
      </c>
    </row>
    <row r="734" spans="1:7" x14ac:dyDescent="0.25">
      <c r="A734" s="4">
        <v>46.5047</v>
      </c>
      <c r="B734" s="4">
        <v>1.6</v>
      </c>
      <c r="D734" s="16">
        <v>710</v>
      </c>
      <c r="E734" s="16">
        <v>29.847571613138246</v>
      </c>
      <c r="F734" s="16">
        <v>-1.5475716131382455</v>
      </c>
      <c r="G734">
        <f t="shared" si="11"/>
        <v>5.4684509298171216E-2</v>
      </c>
    </row>
    <row r="735" spans="1:7" x14ac:dyDescent="0.25">
      <c r="A735" s="4">
        <v>26.228300000000001</v>
      </c>
      <c r="B735" s="4">
        <v>4.8</v>
      </c>
      <c r="D735" s="16">
        <v>711</v>
      </c>
      <c r="E735" s="16">
        <v>25.878513068098435</v>
      </c>
      <c r="F735" s="16">
        <v>7.1214869319015648</v>
      </c>
      <c r="G735">
        <f t="shared" si="11"/>
        <v>0.21580263430004742</v>
      </c>
    </row>
    <row r="736" spans="1:7" x14ac:dyDescent="0.25">
      <c r="A736" s="4">
        <v>38.299999999999997</v>
      </c>
      <c r="B736" s="4">
        <v>2.7</v>
      </c>
      <c r="D736" s="16">
        <v>712</v>
      </c>
      <c r="E736" s="16">
        <v>27.201532583111703</v>
      </c>
      <c r="F736" s="16">
        <v>-2.4015325831117025</v>
      </c>
      <c r="G736">
        <f t="shared" si="11"/>
        <v>9.6835991254504136E-2</v>
      </c>
    </row>
    <row r="737" spans="1:7" x14ac:dyDescent="0.25">
      <c r="A737" s="4">
        <v>24.2</v>
      </c>
      <c r="B737" s="4">
        <v>5.6</v>
      </c>
      <c r="D737" s="16">
        <v>713</v>
      </c>
      <c r="E737" s="16">
        <v>41.313740743253241</v>
      </c>
      <c r="F737" s="16">
        <v>-1.3137407432532413</v>
      </c>
      <c r="G737">
        <f t="shared" si="11"/>
        <v>3.2843518581331034E-2</v>
      </c>
    </row>
    <row r="738" spans="1:7" x14ac:dyDescent="0.25">
      <c r="A738" s="4">
        <v>29.2</v>
      </c>
      <c r="B738" s="4">
        <v>3.5</v>
      </c>
      <c r="D738" s="16">
        <v>714</v>
      </c>
      <c r="E738" s="16">
        <v>43.077766763270937</v>
      </c>
      <c r="F738" s="16">
        <v>4.6814332367290632</v>
      </c>
      <c r="G738">
        <f t="shared" si="11"/>
        <v>9.8021600795847985E-2</v>
      </c>
    </row>
    <row r="739" spans="1:7" x14ac:dyDescent="0.25">
      <c r="A739" s="4">
        <v>31.9</v>
      </c>
      <c r="B739" s="4">
        <v>2.2999999999999998</v>
      </c>
      <c r="D739" s="16">
        <v>715</v>
      </c>
      <c r="E739" s="16">
        <v>30.288578118142667</v>
      </c>
      <c r="F739" s="16">
        <v>-3.0885781181426673</v>
      </c>
      <c r="G739">
        <f t="shared" si="11"/>
        <v>0.1135506661081863</v>
      </c>
    </row>
    <row r="740" spans="1:7" x14ac:dyDescent="0.25">
      <c r="A740" s="4"/>
      <c r="B740" s="4"/>
      <c r="D740" s="16">
        <v>716</v>
      </c>
      <c r="E740" s="16">
        <v>41.313740743253241</v>
      </c>
      <c r="F740" s="16">
        <v>18.78625925674676</v>
      </c>
      <c r="G740">
        <f t="shared" si="11"/>
        <v>0.3125833486979494</v>
      </c>
    </row>
    <row r="741" spans="1:7" x14ac:dyDescent="0.25">
      <c r="A741" s="4"/>
      <c r="B741" s="4"/>
      <c r="D741" s="16">
        <v>717</v>
      </c>
      <c r="E741" s="16">
        <v>37.344682198213434</v>
      </c>
      <c r="F741" s="16">
        <v>-3.2446821982134324</v>
      </c>
      <c r="G741">
        <f t="shared" si="11"/>
        <v>9.5151970622094795E-2</v>
      </c>
    </row>
    <row r="742" spans="1:7" x14ac:dyDescent="0.25">
      <c r="A742" s="4"/>
      <c r="B742" s="4"/>
      <c r="D742" s="16">
        <v>718</v>
      </c>
      <c r="E742" s="16">
        <v>39.549714723235553</v>
      </c>
      <c r="F742" s="16">
        <v>-0.8497147232355502</v>
      </c>
      <c r="G742">
        <f t="shared" si="11"/>
        <v>2.1956452796784241E-2</v>
      </c>
    </row>
    <row r="743" spans="1:7" x14ac:dyDescent="0.25">
      <c r="A743" s="4"/>
      <c r="B743" s="4"/>
      <c r="D743" s="16">
        <v>719</v>
      </c>
      <c r="E743" s="16">
        <v>41.313740743253241</v>
      </c>
      <c r="F743" s="16">
        <v>2.2276592567467617</v>
      </c>
      <c r="G743">
        <f t="shared" si="11"/>
        <v>5.1161865643887465E-2</v>
      </c>
    </row>
    <row r="744" spans="1:7" x14ac:dyDescent="0.25">
      <c r="A744" s="4"/>
      <c r="B744" s="4"/>
      <c r="D744" s="16">
        <v>720</v>
      </c>
      <c r="E744" s="16">
        <v>34.698643168186898</v>
      </c>
      <c r="F744" s="16">
        <v>3.3182568318131018</v>
      </c>
      <c r="G744">
        <f t="shared" si="11"/>
        <v>8.7283729915198283E-2</v>
      </c>
    </row>
    <row r="745" spans="1:7" x14ac:dyDescent="0.25">
      <c r="A745" s="4"/>
      <c r="B745" s="4"/>
      <c r="D745" s="16">
        <v>721</v>
      </c>
      <c r="E745" s="16">
        <v>39.549714723235553</v>
      </c>
      <c r="F745" s="16">
        <v>-0.67281472323555391</v>
      </c>
      <c r="G745">
        <f t="shared" si="11"/>
        <v>1.7306285306584474E-2</v>
      </c>
    </row>
    <row r="746" spans="1:7" x14ac:dyDescent="0.25">
      <c r="A746" s="4"/>
      <c r="B746" s="4"/>
      <c r="D746" s="16">
        <v>722</v>
      </c>
      <c r="E746" s="16">
        <v>28.965558603129399</v>
      </c>
      <c r="F746" s="16">
        <v>-4.8159586031293991</v>
      </c>
      <c r="G746">
        <f t="shared" si="11"/>
        <v>0.19942187875283232</v>
      </c>
    </row>
    <row r="747" spans="1:7" x14ac:dyDescent="0.25">
      <c r="A747" s="4"/>
      <c r="B747" s="4"/>
      <c r="D747" s="16">
        <v>723</v>
      </c>
      <c r="E747" s="16">
        <v>28.083545593120551</v>
      </c>
      <c r="F747" s="16">
        <v>4.0052544068794482</v>
      </c>
      <c r="G747">
        <f t="shared" si="11"/>
        <v>0.12481783073469399</v>
      </c>
    </row>
    <row r="748" spans="1:7" x14ac:dyDescent="0.25">
      <c r="A748" s="4"/>
      <c r="B748" s="4"/>
      <c r="D748" s="16">
        <v>724</v>
      </c>
      <c r="E748" s="16">
        <v>39.549714723235553</v>
      </c>
      <c r="F748" s="16">
        <v>3.6788852767644471</v>
      </c>
      <c r="G748">
        <f t="shared" si="11"/>
        <v>8.5103040042112096E-2</v>
      </c>
    </row>
    <row r="749" spans="1:7" x14ac:dyDescent="0.25">
      <c r="A749" s="4"/>
      <c r="B749" s="4"/>
      <c r="D749" s="16">
        <v>725</v>
      </c>
      <c r="E749" s="16">
        <v>23.673480543076323</v>
      </c>
      <c r="F749" s="16">
        <v>6.8265194569236769</v>
      </c>
      <c r="G749">
        <f t="shared" si="11"/>
        <v>0.22382031006307138</v>
      </c>
    </row>
    <row r="750" spans="1:7" x14ac:dyDescent="0.25">
      <c r="A750" s="4"/>
      <c r="B750" s="4"/>
      <c r="D750" s="16">
        <v>726</v>
      </c>
      <c r="E750" s="16">
        <v>39.549714723235553</v>
      </c>
      <c r="F750" s="16">
        <v>7.3502852767644455</v>
      </c>
      <c r="G750">
        <f t="shared" si="11"/>
        <v>0.1567225005706705</v>
      </c>
    </row>
    <row r="751" spans="1:7" x14ac:dyDescent="0.25">
      <c r="A751" s="4"/>
      <c r="B751" s="4"/>
      <c r="D751" s="16">
        <v>727</v>
      </c>
      <c r="E751" s="16">
        <v>22.791467533067475</v>
      </c>
      <c r="F751" s="16">
        <v>5.6085324669325232</v>
      </c>
      <c r="G751">
        <f t="shared" si="11"/>
        <v>0.1974835375680466</v>
      </c>
    </row>
    <row r="752" spans="1:7" x14ac:dyDescent="0.25">
      <c r="A752" s="4"/>
      <c r="B752" s="4"/>
      <c r="D752" s="16">
        <v>728</v>
      </c>
      <c r="E752" s="16">
        <v>33.81663015817805</v>
      </c>
      <c r="F752" s="16">
        <v>-5.1166301581780509</v>
      </c>
      <c r="G752">
        <f t="shared" si="11"/>
        <v>0.17827979645219691</v>
      </c>
    </row>
    <row r="753" spans="1:7" x14ac:dyDescent="0.25">
      <c r="A753" s="4"/>
      <c r="B753" s="4"/>
      <c r="D753" s="16">
        <v>729</v>
      </c>
      <c r="E753" s="16">
        <v>36.90367569320901</v>
      </c>
      <c r="F753" s="16">
        <v>-2.1748756932090103</v>
      </c>
      <c r="G753">
        <f t="shared" si="11"/>
        <v>6.2624556368461051E-2</v>
      </c>
    </row>
    <row r="754" spans="1:7" x14ac:dyDescent="0.25">
      <c r="A754" s="4"/>
      <c r="B754" s="4"/>
      <c r="D754" s="16">
        <v>730</v>
      </c>
      <c r="E754" s="16">
        <v>23.232474038071899</v>
      </c>
      <c r="F754" s="16">
        <v>-2.3324740380719007</v>
      </c>
      <c r="G754">
        <f t="shared" si="11"/>
        <v>0.11160162861588042</v>
      </c>
    </row>
    <row r="755" spans="1:7" x14ac:dyDescent="0.25">
      <c r="A755" s="4"/>
      <c r="B755" s="4"/>
      <c r="D755" s="16">
        <v>731</v>
      </c>
      <c r="E755" s="16">
        <v>36.90367569320901</v>
      </c>
      <c r="F755" s="16">
        <v>-0.74887569320900838</v>
      </c>
      <c r="G755">
        <f t="shared" si="11"/>
        <v>2.0713036532051299E-2</v>
      </c>
    </row>
    <row r="756" spans="1:7" x14ac:dyDescent="0.25">
      <c r="A756" s="4"/>
      <c r="B756" s="4"/>
      <c r="D756" s="16">
        <v>732</v>
      </c>
      <c r="E756" s="16">
        <v>39.549714723235553</v>
      </c>
      <c r="F756" s="16">
        <v>4.7942852767644482</v>
      </c>
      <c r="G756">
        <f t="shared" si="11"/>
        <v>0.1081157603455811</v>
      </c>
    </row>
    <row r="757" spans="1:7" x14ac:dyDescent="0.25">
      <c r="A757" s="4"/>
      <c r="B757" s="4"/>
      <c r="D757" s="16">
        <v>733</v>
      </c>
      <c r="E757" s="16">
        <v>43.077766763270937</v>
      </c>
      <c r="F757" s="16">
        <v>3.426933236729063</v>
      </c>
      <c r="G757">
        <f t="shared" si="11"/>
        <v>7.3690040721240288E-2</v>
      </c>
    </row>
    <row r="758" spans="1:7" x14ac:dyDescent="0.25">
      <c r="A758" s="4"/>
      <c r="B758" s="4"/>
      <c r="D758" s="16">
        <v>734</v>
      </c>
      <c r="E758" s="16">
        <v>28.965558603129399</v>
      </c>
      <c r="F758" s="16">
        <v>-2.7372586031293977</v>
      </c>
      <c r="G758">
        <f t="shared" si="11"/>
        <v>0.10436279145538969</v>
      </c>
    </row>
    <row r="759" spans="1:7" x14ac:dyDescent="0.25">
      <c r="A759" s="4"/>
      <c r="B759" s="4"/>
      <c r="D759" s="16">
        <v>735</v>
      </c>
      <c r="E759" s="16">
        <v>38.226695208222282</v>
      </c>
      <c r="F759" s="16">
        <v>7.330479177771565E-2</v>
      </c>
      <c r="G759">
        <f t="shared" si="11"/>
        <v>1.9139632317941423E-3</v>
      </c>
    </row>
    <row r="760" spans="1:7" x14ac:dyDescent="0.25">
      <c r="A760" s="4"/>
      <c r="B760" s="4"/>
      <c r="D760" s="16">
        <v>736</v>
      </c>
      <c r="E760" s="16">
        <v>25.437506563094015</v>
      </c>
      <c r="F760" s="16">
        <v>-1.2375065630940156</v>
      </c>
      <c r="G760">
        <f t="shared" si="11"/>
        <v>5.1136634838595686E-2</v>
      </c>
    </row>
    <row r="761" spans="1:7" x14ac:dyDescent="0.25">
      <c r="A761" s="4"/>
      <c r="B761" s="4"/>
      <c r="D761" s="16">
        <v>737</v>
      </c>
      <c r="E761" s="16">
        <v>34.698643168186898</v>
      </c>
      <c r="F761" s="16">
        <v>-5.4986431681868986</v>
      </c>
      <c r="G761">
        <f t="shared" si="11"/>
        <v>0.18830969754064722</v>
      </c>
    </row>
    <row r="762" spans="1:7" ht="15.75" thickBot="1" x14ac:dyDescent="0.3">
      <c r="A762" s="4"/>
      <c r="B762" s="4"/>
      <c r="D762" s="17">
        <v>738</v>
      </c>
      <c r="E762" s="17">
        <v>39.990721228239977</v>
      </c>
      <c r="F762" s="17">
        <v>-8.0907212282399783</v>
      </c>
      <c r="G762">
        <f t="shared" si="11"/>
        <v>0.25362762470971723</v>
      </c>
    </row>
    <row r="763" spans="1:7" x14ac:dyDescent="0.25">
      <c r="A763" s="4"/>
      <c r="B763" s="4"/>
    </row>
    <row r="764" spans="1:7" x14ac:dyDescent="0.25">
      <c r="A764" s="4"/>
      <c r="B764" s="4"/>
    </row>
    <row r="765" spans="1:7" x14ac:dyDescent="0.25">
      <c r="A765" s="4"/>
      <c r="B765" s="4"/>
    </row>
    <row r="766" spans="1:7" x14ac:dyDescent="0.25">
      <c r="A766" s="4"/>
      <c r="B766" s="4"/>
    </row>
    <row r="767" spans="1:7" x14ac:dyDescent="0.25">
      <c r="A767" s="4"/>
      <c r="B767" s="4"/>
    </row>
    <row r="768" spans="1:7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  <row r="1001" spans="1:2" x14ac:dyDescent="0.25">
      <c r="A1001" s="4"/>
      <c r="B1001" s="4"/>
    </row>
    <row r="1002" spans="1:2" x14ac:dyDescent="0.25">
      <c r="A1002" s="4"/>
      <c r="B1002" s="4"/>
    </row>
    <row r="1003" spans="1:2" x14ac:dyDescent="0.25">
      <c r="A1003" s="4"/>
      <c r="B1003" s="4"/>
    </row>
    <row r="1004" spans="1:2" x14ac:dyDescent="0.25">
      <c r="A1004" s="4"/>
      <c r="B1004" s="4"/>
    </row>
    <row r="1005" spans="1:2" x14ac:dyDescent="0.25">
      <c r="A1005" s="4"/>
      <c r="B1005" s="4"/>
    </row>
    <row r="1006" spans="1:2" x14ac:dyDescent="0.25">
      <c r="A1006" s="4"/>
      <c r="B1006" s="4"/>
    </row>
    <row r="1007" spans="1:2" x14ac:dyDescent="0.25">
      <c r="A1007" s="4"/>
      <c r="B1007" s="4"/>
    </row>
    <row r="1008" spans="1:2" x14ac:dyDescent="0.25">
      <c r="A1008" s="4"/>
      <c r="B1008" s="4"/>
    </row>
    <row r="1009" spans="1:2" x14ac:dyDescent="0.25">
      <c r="A1009" s="4"/>
      <c r="B1009" s="4"/>
    </row>
    <row r="1010" spans="1:2" x14ac:dyDescent="0.25">
      <c r="A1010" s="4"/>
      <c r="B1010" s="4"/>
    </row>
    <row r="1011" spans="1:2" x14ac:dyDescent="0.25">
      <c r="A1011" s="4"/>
      <c r="B1011" s="4"/>
    </row>
    <row r="1012" spans="1:2" x14ac:dyDescent="0.25">
      <c r="A1012" s="4"/>
      <c r="B1012" s="4"/>
    </row>
    <row r="1013" spans="1:2" x14ac:dyDescent="0.25">
      <c r="A1013" s="4"/>
      <c r="B1013" s="4"/>
    </row>
    <row r="1014" spans="1:2" x14ac:dyDescent="0.25">
      <c r="A1014" s="4"/>
      <c r="B1014" s="4"/>
    </row>
    <row r="1015" spans="1:2" x14ac:dyDescent="0.25">
      <c r="A1015" s="4"/>
      <c r="B1015" s="4"/>
    </row>
    <row r="1016" spans="1:2" x14ac:dyDescent="0.25">
      <c r="A1016" s="4"/>
      <c r="B1016" s="4"/>
    </row>
    <row r="1017" spans="1:2" x14ac:dyDescent="0.25">
      <c r="A1017" s="4"/>
      <c r="B1017" s="4"/>
    </row>
    <row r="1018" spans="1:2" x14ac:dyDescent="0.25">
      <c r="A1018" s="4"/>
      <c r="B1018" s="4"/>
    </row>
    <row r="1019" spans="1:2" x14ac:dyDescent="0.25">
      <c r="A1019" s="4"/>
      <c r="B1019" s="4"/>
    </row>
    <row r="1020" spans="1:2" x14ac:dyDescent="0.25">
      <c r="A1020" s="4"/>
      <c r="B1020" s="4"/>
    </row>
    <row r="1021" spans="1:2" x14ac:dyDescent="0.25">
      <c r="A1021" s="4"/>
      <c r="B1021" s="4"/>
    </row>
    <row r="1022" spans="1:2" x14ac:dyDescent="0.25">
      <c r="A1022" s="4"/>
      <c r="B1022" s="4"/>
    </row>
    <row r="1023" spans="1:2" x14ac:dyDescent="0.25">
      <c r="A1023" s="4"/>
      <c r="B1023" s="4"/>
    </row>
    <row r="1024" spans="1:2" x14ac:dyDescent="0.25">
      <c r="A1024" s="4"/>
      <c r="B1024" s="4"/>
    </row>
    <row r="1025" spans="1:2" x14ac:dyDescent="0.25">
      <c r="A1025" s="4"/>
      <c r="B1025" s="4"/>
    </row>
    <row r="1026" spans="1:2" x14ac:dyDescent="0.25">
      <c r="A1026" s="4"/>
      <c r="B1026" s="4"/>
    </row>
    <row r="1027" spans="1:2" x14ac:dyDescent="0.25">
      <c r="A1027" s="4"/>
      <c r="B1027" s="4"/>
    </row>
    <row r="1028" spans="1:2" x14ac:dyDescent="0.25">
      <c r="A1028" s="4"/>
      <c r="B1028" s="4"/>
    </row>
    <row r="1029" spans="1:2" x14ac:dyDescent="0.25">
      <c r="A1029" s="4"/>
      <c r="B1029" s="4"/>
    </row>
    <row r="1030" spans="1:2" x14ac:dyDescent="0.25">
      <c r="A1030" s="4"/>
      <c r="B1030" s="4"/>
    </row>
    <row r="1031" spans="1:2" x14ac:dyDescent="0.25">
      <c r="A1031" s="4"/>
      <c r="B1031" s="4"/>
    </row>
    <row r="1032" spans="1:2" x14ac:dyDescent="0.25">
      <c r="A1032" s="4"/>
      <c r="B1032" s="4"/>
    </row>
    <row r="1033" spans="1:2" x14ac:dyDescent="0.25">
      <c r="A1033" s="4"/>
      <c r="B1033" s="4"/>
    </row>
    <row r="1034" spans="1:2" x14ac:dyDescent="0.25">
      <c r="A1034" s="4"/>
      <c r="B1034" s="4"/>
    </row>
    <row r="1035" spans="1:2" x14ac:dyDescent="0.25">
      <c r="A1035" s="4"/>
      <c r="B1035" s="4"/>
    </row>
    <row r="1036" spans="1:2" x14ac:dyDescent="0.25">
      <c r="A1036" s="4"/>
      <c r="B1036" s="4"/>
    </row>
    <row r="1037" spans="1:2" x14ac:dyDescent="0.25">
      <c r="A1037" s="4"/>
      <c r="B1037" s="4"/>
    </row>
    <row r="1038" spans="1:2" x14ac:dyDescent="0.25">
      <c r="A1038" s="4"/>
      <c r="B1038" s="4"/>
    </row>
    <row r="1039" spans="1:2" x14ac:dyDescent="0.25">
      <c r="A1039" s="4"/>
      <c r="B1039" s="4"/>
    </row>
    <row r="1040" spans="1:2" x14ac:dyDescent="0.25">
      <c r="A1040" s="4"/>
      <c r="B1040" s="4"/>
    </row>
    <row r="1041" spans="1:2" x14ac:dyDescent="0.25">
      <c r="A1041" s="4"/>
      <c r="B1041" s="4"/>
    </row>
    <row r="1042" spans="1:2" x14ac:dyDescent="0.25">
      <c r="A1042" s="4"/>
      <c r="B1042" s="4"/>
    </row>
    <row r="1043" spans="1:2" x14ac:dyDescent="0.25">
      <c r="A1043" s="4"/>
      <c r="B1043" s="4"/>
    </row>
    <row r="1044" spans="1:2" x14ac:dyDescent="0.25">
      <c r="A1044" s="4"/>
      <c r="B1044" s="4"/>
    </row>
    <row r="1045" spans="1:2" x14ac:dyDescent="0.25">
      <c r="A1045" s="4"/>
      <c r="B1045" s="4"/>
    </row>
    <row r="1046" spans="1:2" x14ac:dyDescent="0.25">
      <c r="A1046" s="4"/>
      <c r="B1046" s="4"/>
    </row>
    <row r="1047" spans="1:2" x14ac:dyDescent="0.25">
      <c r="A1047" s="4"/>
      <c r="B1047" s="4"/>
    </row>
    <row r="1048" spans="1:2" x14ac:dyDescent="0.25">
      <c r="A1048" s="4"/>
      <c r="B1048" s="4"/>
    </row>
    <row r="1049" spans="1:2" x14ac:dyDescent="0.25">
      <c r="A1049" s="4"/>
      <c r="B1049" s="4"/>
    </row>
    <row r="1050" spans="1:2" x14ac:dyDescent="0.25">
      <c r="A1050" s="4"/>
      <c r="B1050" s="4"/>
    </row>
    <row r="1051" spans="1:2" x14ac:dyDescent="0.25">
      <c r="A1051" s="4"/>
      <c r="B1051" s="4"/>
    </row>
    <row r="1052" spans="1:2" x14ac:dyDescent="0.25">
      <c r="A1052" s="4"/>
      <c r="B1052" s="4"/>
    </row>
    <row r="1053" spans="1:2" x14ac:dyDescent="0.25">
      <c r="A1053" s="4"/>
      <c r="B1053" s="4"/>
    </row>
    <row r="1054" spans="1:2" x14ac:dyDescent="0.25">
      <c r="A1054" s="4"/>
      <c r="B1054" s="4"/>
    </row>
    <row r="1055" spans="1:2" x14ac:dyDescent="0.25">
      <c r="A1055" s="4"/>
      <c r="B1055" s="4"/>
    </row>
    <row r="1056" spans="1:2" x14ac:dyDescent="0.25">
      <c r="A1056" s="4"/>
      <c r="B1056" s="4"/>
    </row>
    <row r="1057" spans="1:2" x14ac:dyDescent="0.25">
      <c r="A1057" s="4"/>
      <c r="B1057" s="4"/>
    </row>
    <row r="1058" spans="1:2" x14ac:dyDescent="0.25">
      <c r="A1058" s="4"/>
      <c r="B1058" s="4"/>
    </row>
    <row r="1059" spans="1:2" x14ac:dyDescent="0.25">
      <c r="A1059" s="4"/>
      <c r="B1059" s="4"/>
    </row>
    <row r="1060" spans="1:2" x14ac:dyDescent="0.25">
      <c r="A1060" s="4"/>
      <c r="B1060" s="4"/>
    </row>
    <row r="1061" spans="1:2" x14ac:dyDescent="0.25">
      <c r="A1061" s="4"/>
      <c r="B1061" s="4"/>
    </row>
    <row r="1062" spans="1:2" x14ac:dyDescent="0.25">
      <c r="A1062" s="4"/>
      <c r="B1062" s="4"/>
    </row>
    <row r="1063" spans="1:2" x14ac:dyDescent="0.25">
      <c r="A1063" s="4"/>
      <c r="B1063" s="4"/>
    </row>
    <row r="1064" spans="1:2" x14ac:dyDescent="0.25">
      <c r="A1064" s="4"/>
      <c r="B1064" s="4"/>
    </row>
    <row r="1065" spans="1:2" x14ac:dyDescent="0.25">
      <c r="A1065" s="4"/>
      <c r="B1065" s="4"/>
    </row>
    <row r="1066" spans="1:2" x14ac:dyDescent="0.25">
      <c r="A1066" s="4"/>
      <c r="B1066" s="4"/>
    </row>
    <row r="1067" spans="1:2" x14ac:dyDescent="0.25">
      <c r="A1067" s="4"/>
      <c r="B1067" s="4"/>
    </row>
    <row r="1068" spans="1:2" x14ac:dyDescent="0.25">
      <c r="A1068" s="4"/>
      <c r="B1068" s="4"/>
    </row>
    <row r="1069" spans="1:2" x14ac:dyDescent="0.25">
      <c r="A1069" s="4"/>
      <c r="B1069" s="4"/>
    </row>
    <row r="1070" spans="1:2" x14ac:dyDescent="0.25">
      <c r="A1070" s="4"/>
      <c r="B1070" s="4"/>
    </row>
    <row r="1071" spans="1:2" x14ac:dyDescent="0.25">
      <c r="A1071" s="4"/>
      <c r="B1071" s="4"/>
    </row>
    <row r="1072" spans="1:2" x14ac:dyDescent="0.25">
      <c r="A1072" s="4"/>
      <c r="B1072" s="4"/>
    </row>
    <row r="1073" spans="1:2" x14ac:dyDescent="0.25">
      <c r="A1073" s="4"/>
      <c r="B1073" s="4"/>
    </row>
    <row r="1074" spans="1:2" x14ac:dyDescent="0.25">
      <c r="A1074" s="4"/>
      <c r="B1074" s="4"/>
    </row>
    <row r="1075" spans="1:2" x14ac:dyDescent="0.25">
      <c r="A1075" s="4"/>
      <c r="B1075" s="4"/>
    </row>
    <row r="1076" spans="1:2" x14ac:dyDescent="0.25">
      <c r="A1076" s="4"/>
      <c r="B1076" s="4"/>
    </row>
    <row r="1077" spans="1:2" x14ac:dyDescent="0.25">
      <c r="A1077" s="4"/>
      <c r="B1077" s="4"/>
    </row>
    <row r="1078" spans="1:2" x14ac:dyDescent="0.25">
      <c r="A1078" s="4"/>
      <c r="B1078" s="4"/>
    </row>
    <row r="1079" spans="1:2" x14ac:dyDescent="0.25">
      <c r="A1079" s="4"/>
      <c r="B1079" s="4"/>
    </row>
    <row r="1080" spans="1:2" x14ac:dyDescent="0.25">
      <c r="A1080" s="4"/>
      <c r="B1080" s="4"/>
    </row>
    <row r="1081" spans="1:2" x14ac:dyDescent="0.25">
      <c r="A1081" s="4"/>
      <c r="B1081" s="4"/>
    </row>
    <row r="1082" spans="1:2" x14ac:dyDescent="0.25">
      <c r="A1082" s="4"/>
      <c r="B1082" s="4"/>
    </row>
    <row r="1083" spans="1:2" x14ac:dyDescent="0.25">
      <c r="A1083" s="4"/>
      <c r="B1083" s="4"/>
    </row>
    <row r="1084" spans="1:2" x14ac:dyDescent="0.25">
      <c r="A1084" s="4"/>
      <c r="B1084" s="4"/>
    </row>
    <row r="1085" spans="1:2" x14ac:dyDescent="0.25">
      <c r="A1085" s="4"/>
      <c r="B1085" s="4"/>
    </row>
    <row r="1086" spans="1:2" x14ac:dyDescent="0.25">
      <c r="A1086" s="4"/>
      <c r="B1086" s="4"/>
    </row>
    <row r="1087" spans="1:2" x14ac:dyDescent="0.25">
      <c r="A1087" s="4"/>
      <c r="B1087" s="4"/>
    </row>
    <row r="1088" spans="1:2" x14ac:dyDescent="0.25">
      <c r="A1088" s="4"/>
      <c r="B1088" s="4"/>
    </row>
    <row r="1089" spans="1:2" x14ac:dyDescent="0.25">
      <c r="A1089" s="4"/>
      <c r="B1089" s="4"/>
    </row>
    <row r="1090" spans="1:2" x14ac:dyDescent="0.25">
      <c r="A1090" s="4"/>
      <c r="B1090" s="4"/>
    </row>
    <row r="1091" spans="1:2" x14ac:dyDescent="0.25">
      <c r="A1091" s="4"/>
      <c r="B1091" s="4"/>
    </row>
    <row r="1092" spans="1:2" x14ac:dyDescent="0.25">
      <c r="A1092" s="4"/>
      <c r="B1092" s="4"/>
    </row>
    <row r="1093" spans="1:2" x14ac:dyDescent="0.25">
      <c r="A1093" s="4"/>
      <c r="B1093" s="4"/>
    </row>
    <row r="1094" spans="1:2" x14ac:dyDescent="0.25">
      <c r="A1094" s="4"/>
      <c r="B1094" s="4"/>
    </row>
    <row r="1095" spans="1:2" x14ac:dyDescent="0.25">
      <c r="A1095" s="4"/>
      <c r="B1095" s="4"/>
    </row>
    <row r="1096" spans="1:2" x14ac:dyDescent="0.25">
      <c r="A1096" s="4"/>
      <c r="B1096" s="4"/>
    </row>
    <row r="1097" spans="1:2" x14ac:dyDescent="0.25">
      <c r="A1097" s="4"/>
      <c r="B1097" s="4"/>
    </row>
    <row r="1098" spans="1:2" x14ac:dyDescent="0.25">
      <c r="A1098" s="4"/>
      <c r="B1098" s="4"/>
    </row>
    <row r="1099" spans="1:2" x14ac:dyDescent="0.25">
      <c r="A1099" s="4"/>
      <c r="B1099" s="4"/>
    </row>
    <row r="1100" spans="1:2" x14ac:dyDescent="0.25">
      <c r="A1100" s="4"/>
      <c r="B1100" s="4"/>
    </row>
    <row r="1101" spans="1:2" x14ac:dyDescent="0.25">
      <c r="A1101" s="4"/>
      <c r="B1101" s="4"/>
    </row>
    <row r="1102" spans="1:2" x14ac:dyDescent="0.25">
      <c r="A1102" s="4"/>
      <c r="B1102" s="4"/>
    </row>
    <row r="1103" spans="1:2" x14ac:dyDescent="0.25">
      <c r="A1103" s="4"/>
      <c r="B1103" s="4"/>
    </row>
    <row r="1104" spans="1:2" x14ac:dyDescent="0.25">
      <c r="A1104" s="4"/>
      <c r="B1104" s="4"/>
    </row>
    <row r="1105" spans="1:2" x14ac:dyDescent="0.25">
      <c r="A1105" s="4"/>
      <c r="B1105" s="4"/>
    </row>
    <row r="1106" spans="1:2" x14ac:dyDescent="0.25">
      <c r="A1106" s="4"/>
      <c r="B1106" s="4"/>
    </row>
    <row r="1107" spans="1:2" x14ac:dyDescent="0.25">
      <c r="A1107" s="4"/>
      <c r="B1107" s="4"/>
    </row>
    <row r="1108" spans="1:2" x14ac:dyDescent="0.25">
      <c r="A1108" s="4"/>
      <c r="B1108" s="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J13" sqref="J13"/>
    </sheetView>
  </sheetViews>
  <sheetFormatPr defaultRowHeight="15" x14ac:dyDescent="0.25"/>
  <cols>
    <col min="1" max="1" width="8" style="3" bestFit="1" customWidth="1"/>
    <col min="2" max="2" width="8.5703125" style="3" bestFit="1" customWidth="1"/>
    <col min="3" max="3" width="6.5703125" style="3" bestFit="1" customWidth="1"/>
    <col min="4" max="4" width="8.7109375" style="3" bestFit="1" customWidth="1"/>
    <col min="5" max="5" width="10.140625" style="3" bestFit="1" customWidth="1"/>
    <col min="6" max="6" width="8.85546875" style="3" customWidth="1"/>
    <col min="7" max="7" width="8.5703125" style="3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3" customFormat="1" ht="26.25" x14ac:dyDescent="0.25">
      <c r="A1" s="12" t="s">
        <v>20</v>
      </c>
      <c r="B1" s="12" t="s">
        <v>21</v>
      </c>
      <c r="C1" s="12" t="s">
        <v>22</v>
      </c>
      <c r="D1" s="12" t="s">
        <v>23</v>
      </c>
      <c r="E1" s="12" t="s">
        <v>24</v>
      </c>
      <c r="F1" s="12" t="s">
        <v>27</v>
      </c>
      <c r="G1" s="12" t="s">
        <v>28</v>
      </c>
      <c r="I1" s="2" t="s">
        <v>12</v>
      </c>
      <c r="J1" s="2">
        <f>COUNT(A2:A1108)</f>
        <v>369</v>
      </c>
      <c r="K1"/>
      <c r="L1" s="11" t="s">
        <v>18</v>
      </c>
      <c r="M1" s="11" t="s">
        <v>40</v>
      </c>
    </row>
    <row r="2" spans="1:13" x14ac:dyDescent="0.25">
      <c r="A2" s="2">
        <v>45.056600000000003</v>
      </c>
      <c r="B2" s="2">
        <v>2.5</v>
      </c>
      <c r="C2" s="5">
        <f>A2*B2</f>
        <v>112.64150000000001</v>
      </c>
      <c r="D2" s="5">
        <f>B2^2</f>
        <v>6.25</v>
      </c>
      <c r="E2" s="5">
        <f>$J$12+($J$11*B2)</f>
        <v>39.108708218231129</v>
      </c>
      <c r="F2" s="5">
        <f>ABS(A2-E2)/A2</f>
        <v>0.13200933452077773</v>
      </c>
      <c r="G2" s="5">
        <f>A2^2</f>
        <v>2030.0972035600003</v>
      </c>
      <c r="I2" s="2" t="s">
        <v>30</v>
      </c>
      <c r="J2" s="6">
        <f>SUM(B2:B1108)</f>
        <v>1257.2999999999997</v>
      </c>
      <c r="L2" s="11" t="s">
        <v>19</v>
      </c>
      <c r="M2" s="11" t="s">
        <v>40</v>
      </c>
    </row>
    <row r="3" spans="1:13" x14ac:dyDescent="0.25">
      <c r="A3" s="2">
        <v>34.485500000000002</v>
      </c>
      <c r="B3" s="2">
        <v>4.2</v>
      </c>
      <c r="C3" s="5">
        <f t="shared" ref="C3:C66" si="0">A3*B3</f>
        <v>144.8391</v>
      </c>
      <c r="D3" s="5">
        <f t="shared" ref="D3:D66" si="1">B3^2</f>
        <v>17.64</v>
      </c>
      <c r="E3" s="5">
        <f t="shared" ref="E3:E66" si="2">$J$12+($J$11*B3)</f>
        <v>31.611597633155935</v>
      </c>
      <c r="F3" s="5">
        <f t="shared" ref="F3:F66" si="3">ABS(A3-E3)/A3</f>
        <v>8.3336543383278977E-2</v>
      </c>
      <c r="G3" s="5">
        <f t="shared" ref="G3:G66" si="4">A3^2</f>
        <v>1189.2497102500001</v>
      </c>
      <c r="I3" s="2" t="s">
        <v>31</v>
      </c>
      <c r="J3" s="6">
        <f>SUM(A2:A1108)</f>
        <v>12999.471500000011</v>
      </c>
      <c r="L3" s="11" t="s">
        <v>25</v>
      </c>
      <c r="M3" s="11" t="s">
        <v>26</v>
      </c>
    </row>
    <row r="4" spans="1:13" x14ac:dyDescent="0.25">
      <c r="A4" s="2">
        <v>25.753499999999999</v>
      </c>
      <c r="B4" s="2">
        <v>4</v>
      </c>
      <c r="C4" s="5">
        <f t="shared" si="0"/>
        <v>103.014</v>
      </c>
      <c r="D4" s="5">
        <f t="shared" si="1"/>
        <v>16</v>
      </c>
      <c r="E4" s="5">
        <f t="shared" si="2"/>
        <v>32.493610643164786</v>
      </c>
      <c r="F4" s="5">
        <f t="shared" si="3"/>
        <v>0.26171629654861617</v>
      </c>
      <c r="G4" s="5">
        <f t="shared" si="4"/>
        <v>663.24276224999994</v>
      </c>
      <c r="I4" s="2" t="s">
        <v>13</v>
      </c>
      <c r="J4" s="6">
        <f>SUM(C2:C1108)</f>
        <v>41779.458999999995</v>
      </c>
      <c r="L4" s="20" t="s">
        <v>10</v>
      </c>
      <c r="M4" s="21" t="s">
        <v>32</v>
      </c>
    </row>
    <row r="5" spans="1:13" ht="16.5" customHeight="1" x14ac:dyDescent="0.25">
      <c r="A5" s="2">
        <v>36.1</v>
      </c>
      <c r="B5" s="2">
        <v>3</v>
      </c>
      <c r="C5" s="5">
        <f t="shared" si="0"/>
        <v>108.30000000000001</v>
      </c>
      <c r="D5" s="5">
        <f t="shared" si="1"/>
        <v>9</v>
      </c>
      <c r="E5" s="5">
        <f t="shared" si="2"/>
        <v>36.90367569320901</v>
      </c>
      <c r="F5" s="5">
        <f t="shared" si="3"/>
        <v>2.2262484576426829E-2</v>
      </c>
      <c r="G5" s="5">
        <f t="shared" si="4"/>
        <v>1303.21</v>
      </c>
      <c r="I5" s="2" t="s">
        <v>14</v>
      </c>
      <c r="J5" s="6">
        <f>AVERAGE(B2:B1108)</f>
        <v>3.4073170731707312</v>
      </c>
      <c r="L5" s="20"/>
      <c r="M5" s="21"/>
    </row>
    <row r="6" spans="1:13" x14ac:dyDescent="0.25">
      <c r="A6" s="2">
        <v>34.799999999999997</v>
      </c>
      <c r="B6" s="2">
        <v>3</v>
      </c>
      <c r="C6" s="5">
        <f t="shared" si="0"/>
        <v>104.39999999999999</v>
      </c>
      <c r="D6" s="5">
        <f t="shared" si="1"/>
        <v>9</v>
      </c>
      <c r="E6" s="5">
        <f t="shared" si="2"/>
        <v>36.90367569320901</v>
      </c>
      <c r="F6" s="5">
        <f t="shared" si="3"/>
        <v>6.0450450954281983E-2</v>
      </c>
      <c r="G6" s="5">
        <f t="shared" si="4"/>
        <v>1211.0399999999997</v>
      </c>
      <c r="I6" s="2" t="s">
        <v>15</v>
      </c>
      <c r="J6" s="6">
        <f>AVERAGE(A2:A1108)</f>
        <v>35.228920054200572</v>
      </c>
      <c r="L6" s="20"/>
      <c r="M6" s="21"/>
    </row>
    <row r="7" spans="1:13" x14ac:dyDescent="0.25">
      <c r="A7" s="2">
        <v>34.179600000000001</v>
      </c>
      <c r="B7" s="2">
        <v>2.9</v>
      </c>
      <c r="C7" s="5">
        <f t="shared" si="0"/>
        <v>99.120840000000001</v>
      </c>
      <c r="D7" s="5">
        <f t="shared" si="1"/>
        <v>8.41</v>
      </c>
      <c r="E7" s="5">
        <f t="shared" si="2"/>
        <v>37.344682198213434</v>
      </c>
      <c r="F7" s="5">
        <f t="shared" si="3"/>
        <v>9.2601499087567818E-2</v>
      </c>
      <c r="G7" s="5">
        <f t="shared" si="4"/>
        <v>1168.2450561600001</v>
      </c>
      <c r="I7" s="2" t="s">
        <v>16</v>
      </c>
      <c r="J7" s="6">
        <f>SUM(D2:D1108)</f>
        <v>4807.6500000000024</v>
      </c>
    </row>
    <row r="8" spans="1:13" x14ac:dyDescent="0.25">
      <c r="A8" s="2">
        <v>34.5</v>
      </c>
      <c r="B8" s="2">
        <v>5.7</v>
      </c>
      <c r="C8" s="5">
        <f t="shared" si="0"/>
        <v>196.65</v>
      </c>
      <c r="D8" s="5">
        <f t="shared" si="1"/>
        <v>32.49</v>
      </c>
      <c r="E8" s="5">
        <f t="shared" si="2"/>
        <v>24.996500058089591</v>
      </c>
      <c r="F8" s="5">
        <f t="shared" si="3"/>
        <v>0.27546376643218579</v>
      </c>
      <c r="G8" s="5">
        <f t="shared" si="4"/>
        <v>1190.25</v>
      </c>
      <c r="I8" s="2" t="s">
        <v>17</v>
      </c>
      <c r="J8" s="6">
        <f>J5^2</f>
        <v>11.609809637120758</v>
      </c>
    </row>
    <row r="9" spans="1:13" x14ac:dyDescent="0.25">
      <c r="A9" s="2">
        <v>41.585799999999999</v>
      </c>
      <c r="B9" s="2">
        <v>2.4</v>
      </c>
      <c r="C9" s="5">
        <f t="shared" si="0"/>
        <v>99.80592</v>
      </c>
      <c r="D9" s="5">
        <f t="shared" si="1"/>
        <v>5.76</v>
      </c>
      <c r="E9" s="5">
        <f t="shared" si="2"/>
        <v>39.549714723235553</v>
      </c>
      <c r="F9" s="5">
        <f t="shared" si="3"/>
        <v>4.8961070287560804E-2</v>
      </c>
      <c r="G9" s="5">
        <f t="shared" si="4"/>
        <v>1729.37876164</v>
      </c>
      <c r="I9" s="2" t="s">
        <v>29</v>
      </c>
      <c r="J9" s="6">
        <f>SUM(G2:G1108)</f>
        <v>478164.93545072986</v>
      </c>
    </row>
    <row r="10" spans="1:13" x14ac:dyDescent="0.25">
      <c r="A10" s="2">
        <v>40.4</v>
      </c>
      <c r="B10" s="2">
        <v>2.5</v>
      </c>
      <c r="C10" s="5">
        <f t="shared" si="0"/>
        <v>101</v>
      </c>
      <c r="D10" s="5">
        <f t="shared" si="1"/>
        <v>6.25</v>
      </c>
      <c r="E10" s="5">
        <f t="shared" si="2"/>
        <v>39.108708218231129</v>
      </c>
      <c r="F10" s="5">
        <f t="shared" si="3"/>
        <v>3.1962667865566077E-2</v>
      </c>
      <c r="G10" s="5">
        <f t="shared" si="4"/>
        <v>1632.1599999999999</v>
      </c>
      <c r="I10" s="2"/>
      <c r="J10" s="6"/>
    </row>
    <row r="11" spans="1:13" x14ac:dyDescent="0.25">
      <c r="A11" s="2">
        <v>47.7</v>
      </c>
      <c r="B11" s="2">
        <v>2</v>
      </c>
      <c r="C11" s="5">
        <f t="shared" si="0"/>
        <v>95.4</v>
      </c>
      <c r="D11" s="5">
        <f t="shared" si="1"/>
        <v>4</v>
      </c>
      <c r="E11" s="5">
        <f t="shared" si="2"/>
        <v>41.313740743253241</v>
      </c>
      <c r="F11" s="5">
        <f t="shared" si="3"/>
        <v>0.1338838418605191</v>
      </c>
      <c r="G11" s="5">
        <f t="shared" si="4"/>
        <v>2275.2900000000004</v>
      </c>
      <c r="I11" s="2" t="s">
        <v>19</v>
      </c>
      <c r="J11" s="6">
        <f>'Train Set1 Set3'!E18</f>
        <v>-4.4100650500442304</v>
      </c>
    </row>
    <row r="12" spans="1:13" x14ac:dyDescent="0.25">
      <c r="A12" s="2">
        <v>31.9</v>
      </c>
      <c r="B12" s="2">
        <v>4.5999999999999996</v>
      </c>
      <c r="C12" s="5">
        <f t="shared" si="0"/>
        <v>146.73999999999998</v>
      </c>
      <c r="D12" s="5">
        <f t="shared" si="1"/>
        <v>21.159999999999997</v>
      </c>
      <c r="E12" s="5">
        <f t="shared" si="2"/>
        <v>29.847571613138246</v>
      </c>
      <c r="F12" s="5">
        <f t="shared" si="3"/>
        <v>6.4339447864004778E-2</v>
      </c>
      <c r="G12" s="5">
        <f t="shared" si="4"/>
        <v>1017.6099999999999</v>
      </c>
      <c r="I12" s="2" t="s">
        <v>18</v>
      </c>
      <c r="J12" s="6">
        <f>'Train Set1 Set3'!E17</f>
        <v>50.133870843341704</v>
      </c>
    </row>
    <row r="13" spans="1:13" x14ac:dyDescent="0.25">
      <c r="A13" s="2">
        <v>27.8</v>
      </c>
      <c r="B13" s="2">
        <v>3.7</v>
      </c>
      <c r="C13" s="5">
        <f t="shared" si="0"/>
        <v>102.86000000000001</v>
      </c>
      <c r="D13" s="5">
        <f t="shared" si="1"/>
        <v>13.690000000000001</v>
      </c>
      <c r="E13" s="5">
        <f t="shared" si="2"/>
        <v>33.81663015817805</v>
      </c>
      <c r="F13" s="5">
        <f t="shared" si="3"/>
        <v>0.21642554525820321</v>
      </c>
      <c r="G13" s="5">
        <f t="shared" si="4"/>
        <v>772.84</v>
      </c>
      <c r="I13" s="2"/>
      <c r="J13" s="2"/>
    </row>
    <row r="14" spans="1:13" x14ac:dyDescent="0.25">
      <c r="A14" s="2">
        <v>33.260300000000001</v>
      </c>
      <c r="B14" s="2">
        <v>4.8</v>
      </c>
      <c r="C14" s="5">
        <f t="shared" si="0"/>
        <v>159.64944</v>
      </c>
      <c r="D14" s="5">
        <f t="shared" si="1"/>
        <v>23.04</v>
      </c>
      <c r="E14" s="5">
        <f t="shared" si="2"/>
        <v>28.965558603129399</v>
      </c>
      <c r="F14" s="5">
        <f t="shared" si="3"/>
        <v>0.12912515512098816</v>
      </c>
      <c r="G14" s="5">
        <f t="shared" si="4"/>
        <v>1106.24755609</v>
      </c>
      <c r="I14" s="8" t="s">
        <v>25</v>
      </c>
      <c r="J14" s="9">
        <f>SUM(F2:F1108)/J1%</f>
        <v>10.492738465702532</v>
      </c>
    </row>
    <row r="15" spans="1:13" x14ac:dyDescent="0.25">
      <c r="A15" s="2">
        <v>27.1846</v>
      </c>
      <c r="B15" s="2">
        <v>4</v>
      </c>
      <c r="C15" s="5">
        <f t="shared" si="0"/>
        <v>108.7384</v>
      </c>
      <c r="D15" s="5">
        <f t="shared" si="1"/>
        <v>16</v>
      </c>
      <c r="E15" s="5">
        <f t="shared" si="2"/>
        <v>32.493610643164786</v>
      </c>
      <c r="F15" s="5">
        <f t="shared" si="3"/>
        <v>0.19529478613497298</v>
      </c>
      <c r="G15" s="5">
        <f t="shared" si="4"/>
        <v>739.00247716000001</v>
      </c>
      <c r="I15" s="8" t="s">
        <v>10</v>
      </c>
      <c r="J15" s="9">
        <f>((J1*J4)-(J2*J3))/(SQRT(((J1*J7)-(J2^2))*((J1*J9)-(J3^2))))</f>
        <v>-0.77280835388794267</v>
      </c>
    </row>
    <row r="16" spans="1:13" x14ac:dyDescent="0.25">
      <c r="A16" s="2">
        <v>35.883099999999999</v>
      </c>
      <c r="B16" s="2">
        <v>3</v>
      </c>
      <c r="C16" s="5">
        <f t="shared" si="0"/>
        <v>107.6493</v>
      </c>
      <c r="D16" s="5">
        <f t="shared" si="1"/>
        <v>9</v>
      </c>
      <c r="E16" s="5">
        <f t="shared" si="2"/>
        <v>36.90367569320901</v>
      </c>
      <c r="F16" s="5">
        <f t="shared" si="3"/>
        <v>2.8441681270821393E-2</v>
      </c>
      <c r="G16" s="5">
        <f t="shared" si="4"/>
        <v>1287.5968656099999</v>
      </c>
      <c r="I16" s="8" t="s">
        <v>11</v>
      </c>
      <c r="J16" s="9">
        <f>J15^2</f>
        <v>0.5972327518389916</v>
      </c>
    </row>
    <row r="17" spans="1:10" x14ac:dyDescent="0.25">
      <c r="A17" s="2">
        <v>37.709800000000001</v>
      </c>
      <c r="B17" s="2">
        <v>2.4</v>
      </c>
      <c r="C17" s="5">
        <f t="shared" si="0"/>
        <v>90.503519999999995</v>
      </c>
      <c r="D17" s="5">
        <f t="shared" si="1"/>
        <v>5.76</v>
      </c>
      <c r="E17" s="5">
        <f t="shared" si="2"/>
        <v>39.549714723235553</v>
      </c>
      <c r="F17" s="5">
        <f t="shared" si="3"/>
        <v>4.8791420883578053E-2</v>
      </c>
      <c r="G17" s="5">
        <f t="shared" si="4"/>
        <v>1422.02901604</v>
      </c>
      <c r="I17" s="8" t="s">
        <v>33</v>
      </c>
      <c r="J17" s="9">
        <f>100-J14</f>
        <v>89.50726153429747</v>
      </c>
    </row>
    <row r="18" spans="1:10" x14ac:dyDescent="0.25">
      <c r="A18" s="2">
        <v>39.9</v>
      </c>
      <c r="B18" s="2">
        <v>3.5</v>
      </c>
      <c r="C18" s="5">
        <f t="shared" si="0"/>
        <v>139.65</v>
      </c>
      <c r="D18" s="5">
        <f t="shared" si="1"/>
        <v>12.25</v>
      </c>
      <c r="E18" s="5">
        <f t="shared" si="2"/>
        <v>34.698643168186898</v>
      </c>
      <c r="F18" s="5">
        <f t="shared" si="3"/>
        <v>0.13035982034619301</v>
      </c>
      <c r="G18" s="5">
        <f t="shared" si="4"/>
        <v>1592.01</v>
      </c>
    </row>
    <row r="19" spans="1:10" x14ac:dyDescent="0.25">
      <c r="A19" s="2">
        <v>38.700000000000003</v>
      </c>
      <c r="B19" s="2">
        <v>2.4</v>
      </c>
      <c r="C19" s="5">
        <f t="shared" si="0"/>
        <v>92.88000000000001</v>
      </c>
      <c r="D19" s="5">
        <f t="shared" si="1"/>
        <v>5.76</v>
      </c>
      <c r="E19" s="5">
        <f t="shared" si="2"/>
        <v>39.549714723235553</v>
      </c>
      <c r="F19" s="5">
        <f t="shared" si="3"/>
        <v>2.1956452796784241E-2</v>
      </c>
      <c r="G19" s="5">
        <f t="shared" si="4"/>
        <v>1497.6900000000003</v>
      </c>
    </row>
    <row r="20" spans="1:10" x14ac:dyDescent="0.25">
      <c r="A20" s="2">
        <v>31.9</v>
      </c>
      <c r="B20" s="2">
        <v>5.7</v>
      </c>
      <c r="C20" s="5">
        <f t="shared" si="0"/>
        <v>181.82999999999998</v>
      </c>
      <c r="D20" s="5">
        <f t="shared" si="1"/>
        <v>32.49</v>
      </c>
      <c r="E20" s="5">
        <f t="shared" si="2"/>
        <v>24.996500058089591</v>
      </c>
      <c r="F20" s="5">
        <f t="shared" si="3"/>
        <v>0.21641065648621968</v>
      </c>
      <c r="G20" s="5">
        <f t="shared" si="4"/>
        <v>1017.6099999999999</v>
      </c>
    </row>
    <row r="21" spans="1:10" x14ac:dyDescent="0.25">
      <c r="A21" s="2">
        <v>35.5</v>
      </c>
      <c r="B21" s="2">
        <v>2.9</v>
      </c>
      <c r="C21" s="5">
        <f t="shared" si="0"/>
        <v>102.95</v>
      </c>
      <c r="D21" s="5">
        <f t="shared" si="1"/>
        <v>8.41</v>
      </c>
      <c r="E21" s="5">
        <f t="shared" si="2"/>
        <v>37.344682198213434</v>
      </c>
      <c r="F21" s="5">
        <f t="shared" si="3"/>
        <v>5.196287882291363E-2</v>
      </c>
      <c r="G21" s="5">
        <f t="shared" si="4"/>
        <v>1260.25</v>
      </c>
    </row>
    <row r="22" spans="1:10" x14ac:dyDescent="0.25">
      <c r="A22" s="2">
        <v>28.2</v>
      </c>
      <c r="B22" s="2">
        <v>3.5</v>
      </c>
      <c r="C22" s="5">
        <f t="shared" si="0"/>
        <v>98.7</v>
      </c>
      <c r="D22" s="5">
        <f t="shared" si="1"/>
        <v>12.25</v>
      </c>
      <c r="E22" s="5">
        <f t="shared" si="2"/>
        <v>34.698643168186898</v>
      </c>
      <c r="F22" s="5">
        <f t="shared" si="3"/>
        <v>0.23044833929740777</v>
      </c>
      <c r="G22" s="5">
        <f t="shared" si="4"/>
        <v>795.24</v>
      </c>
    </row>
    <row r="23" spans="1:10" x14ac:dyDescent="0.25">
      <c r="A23" s="2">
        <v>42.214599999999997</v>
      </c>
      <c r="B23" s="2">
        <v>2.4</v>
      </c>
      <c r="C23" s="5">
        <f t="shared" si="0"/>
        <v>101.31504</v>
      </c>
      <c r="D23" s="5">
        <f t="shared" si="1"/>
        <v>5.76</v>
      </c>
      <c r="E23" s="5">
        <f t="shared" si="2"/>
        <v>39.549714723235553</v>
      </c>
      <c r="F23" s="5">
        <f t="shared" si="3"/>
        <v>6.3127100026162619E-2</v>
      </c>
      <c r="G23" s="5">
        <f t="shared" si="4"/>
        <v>1782.0724531599997</v>
      </c>
    </row>
    <row r="24" spans="1:10" x14ac:dyDescent="0.25">
      <c r="A24" s="2">
        <v>26</v>
      </c>
      <c r="B24" s="2">
        <v>6.1</v>
      </c>
      <c r="C24" s="5">
        <f t="shared" si="0"/>
        <v>158.6</v>
      </c>
      <c r="D24" s="5">
        <f t="shared" si="1"/>
        <v>37.209999999999994</v>
      </c>
      <c r="E24" s="5">
        <f t="shared" si="2"/>
        <v>23.232474038071899</v>
      </c>
      <c r="F24" s="5">
        <f t="shared" si="3"/>
        <v>0.10644330622800388</v>
      </c>
      <c r="G24" s="5">
        <f t="shared" si="4"/>
        <v>676</v>
      </c>
    </row>
    <row r="25" spans="1:10" x14ac:dyDescent="0.25">
      <c r="A25" s="2">
        <v>46.8</v>
      </c>
      <c r="B25" s="2">
        <v>2.4</v>
      </c>
      <c r="C25" s="5">
        <f t="shared" si="0"/>
        <v>112.32</v>
      </c>
      <c r="D25" s="5">
        <f t="shared" si="1"/>
        <v>5.76</v>
      </c>
      <c r="E25" s="5">
        <f t="shared" si="2"/>
        <v>39.549714723235553</v>
      </c>
      <c r="F25" s="5">
        <f t="shared" si="3"/>
        <v>0.15492062557188985</v>
      </c>
      <c r="G25" s="5">
        <f t="shared" si="4"/>
        <v>2190.2399999999998</v>
      </c>
    </row>
    <row r="26" spans="1:10" x14ac:dyDescent="0.25">
      <c r="A26" s="2">
        <v>34.255000000000003</v>
      </c>
      <c r="B26" s="2">
        <v>3.8</v>
      </c>
      <c r="C26" s="5">
        <f t="shared" si="0"/>
        <v>130.16900000000001</v>
      </c>
      <c r="D26" s="5">
        <f t="shared" si="1"/>
        <v>14.44</v>
      </c>
      <c r="E26" s="5">
        <f t="shared" si="2"/>
        <v>33.375623653173633</v>
      </c>
      <c r="F26" s="5">
        <f t="shared" si="3"/>
        <v>2.5671474144690381E-2</v>
      </c>
      <c r="G26" s="5">
        <f t="shared" si="4"/>
        <v>1173.4050250000003</v>
      </c>
    </row>
    <row r="27" spans="1:10" x14ac:dyDescent="0.25">
      <c r="A27" s="2">
        <v>34.700000000000003</v>
      </c>
      <c r="B27" s="2">
        <v>2</v>
      </c>
      <c r="C27" s="5">
        <f t="shared" si="0"/>
        <v>69.400000000000006</v>
      </c>
      <c r="D27" s="5">
        <f t="shared" si="1"/>
        <v>4</v>
      </c>
      <c r="E27" s="5">
        <f t="shared" si="2"/>
        <v>41.313740743253241</v>
      </c>
      <c r="F27" s="5">
        <f t="shared" si="3"/>
        <v>0.19059771594389735</v>
      </c>
      <c r="G27" s="5">
        <f t="shared" si="4"/>
        <v>1204.0900000000001</v>
      </c>
    </row>
    <row r="28" spans="1:10" x14ac:dyDescent="0.25">
      <c r="A28" s="2">
        <v>30.549900000000001</v>
      </c>
      <c r="B28" s="2">
        <v>3.5</v>
      </c>
      <c r="C28" s="5">
        <f t="shared" si="0"/>
        <v>106.92465</v>
      </c>
      <c r="D28" s="5">
        <f t="shared" si="1"/>
        <v>12.25</v>
      </c>
      <c r="E28" s="5">
        <f t="shared" si="2"/>
        <v>34.698643168186898</v>
      </c>
      <c r="F28" s="5">
        <f t="shared" si="3"/>
        <v>0.13580218489051998</v>
      </c>
      <c r="G28" s="5">
        <f t="shared" si="4"/>
        <v>933.2963900100001</v>
      </c>
    </row>
    <row r="29" spans="1:10" x14ac:dyDescent="0.25">
      <c r="A29" s="2">
        <v>41.6</v>
      </c>
      <c r="B29" s="2">
        <v>2.4</v>
      </c>
      <c r="C29" s="5">
        <f t="shared" si="0"/>
        <v>99.84</v>
      </c>
      <c r="D29" s="5">
        <f t="shared" si="1"/>
        <v>5.76</v>
      </c>
      <c r="E29" s="5">
        <f t="shared" si="2"/>
        <v>39.549714723235553</v>
      </c>
      <c r="F29" s="5">
        <f t="shared" si="3"/>
        <v>4.9285703768376161E-2</v>
      </c>
      <c r="G29" s="5">
        <f t="shared" si="4"/>
        <v>1730.5600000000002</v>
      </c>
    </row>
    <row r="30" spans="1:10" x14ac:dyDescent="0.25">
      <c r="A30" s="2">
        <v>40.299999999999997</v>
      </c>
      <c r="B30" s="2">
        <v>3.5</v>
      </c>
      <c r="C30" s="5">
        <f t="shared" si="0"/>
        <v>141.04999999999998</v>
      </c>
      <c r="D30" s="5">
        <f t="shared" si="1"/>
        <v>12.25</v>
      </c>
      <c r="E30" s="5">
        <f t="shared" si="2"/>
        <v>34.698643168186898</v>
      </c>
      <c r="F30" s="5">
        <f t="shared" si="3"/>
        <v>0.13899148466037467</v>
      </c>
      <c r="G30" s="5">
        <f t="shared" si="4"/>
        <v>1624.0899999999997</v>
      </c>
    </row>
    <row r="31" spans="1:10" x14ac:dyDescent="0.25">
      <c r="A31" s="2">
        <v>47.9</v>
      </c>
      <c r="B31" s="2">
        <v>1.6</v>
      </c>
      <c r="C31" s="5">
        <f t="shared" si="0"/>
        <v>76.64</v>
      </c>
      <c r="D31" s="5">
        <f t="shared" si="1"/>
        <v>2.5600000000000005</v>
      </c>
      <c r="E31" s="5">
        <f t="shared" si="2"/>
        <v>43.077766763270937</v>
      </c>
      <c r="F31" s="5">
        <f t="shared" si="3"/>
        <v>0.10067292769789274</v>
      </c>
      <c r="G31" s="5">
        <f t="shared" si="4"/>
        <v>2294.41</v>
      </c>
    </row>
    <row r="32" spans="1:10" x14ac:dyDescent="0.25">
      <c r="A32" s="2">
        <v>46.5047</v>
      </c>
      <c r="B32" s="2">
        <v>1.6</v>
      </c>
      <c r="C32" s="5">
        <f t="shared" si="0"/>
        <v>74.407520000000005</v>
      </c>
      <c r="D32" s="5">
        <f t="shared" si="1"/>
        <v>2.5600000000000005</v>
      </c>
      <c r="E32" s="5">
        <f t="shared" si="2"/>
        <v>43.077766763270937</v>
      </c>
      <c r="F32" s="5">
        <f t="shared" si="3"/>
        <v>7.3690040721240288E-2</v>
      </c>
      <c r="G32" s="5">
        <f t="shared" si="4"/>
        <v>2162.6871220899998</v>
      </c>
    </row>
    <row r="33" spans="1:7" x14ac:dyDescent="0.25">
      <c r="A33" s="2">
        <v>42</v>
      </c>
      <c r="B33" s="2">
        <v>2</v>
      </c>
      <c r="C33" s="5">
        <f t="shared" si="0"/>
        <v>84</v>
      </c>
      <c r="D33" s="5">
        <f t="shared" si="1"/>
        <v>4</v>
      </c>
      <c r="E33" s="5">
        <f t="shared" si="2"/>
        <v>41.313740743253241</v>
      </c>
      <c r="F33" s="5">
        <f t="shared" si="3"/>
        <v>1.6339506113018064E-2</v>
      </c>
      <c r="G33" s="5">
        <f t="shared" si="4"/>
        <v>1764</v>
      </c>
    </row>
    <row r="34" spans="1:7" x14ac:dyDescent="0.25">
      <c r="A34" s="2">
        <v>44.707999999999998</v>
      </c>
      <c r="B34" s="2">
        <v>2</v>
      </c>
      <c r="C34" s="5">
        <f t="shared" si="0"/>
        <v>89.415999999999997</v>
      </c>
      <c r="D34" s="5">
        <f t="shared" si="1"/>
        <v>4</v>
      </c>
      <c r="E34" s="5">
        <f t="shared" si="2"/>
        <v>41.313740743253241</v>
      </c>
      <c r="F34" s="5">
        <f t="shared" si="3"/>
        <v>7.592062397662068E-2</v>
      </c>
      <c r="G34" s="5">
        <f t="shared" si="4"/>
        <v>1998.8052639999999</v>
      </c>
    </row>
    <row r="35" spans="1:7" x14ac:dyDescent="0.25">
      <c r="A35" s="2">
        <v>46.6</v>
      </c>
      <c r="B35" s="2">
        <v>2.5</v>
      </c>
      <c r="C35" s="5">
        <f t="shared" si="0"/>
        <v>116.5</v>
      </c>
      <c r="D35" s="5">
        <f t="shared" si="1"/>
        <v>6.25</v>
      </c>
      <c r="E35" s="5">
        <f t="shared" si="2"/>
        <v>39.108708218231129</v>
      </c>
      <c r="F35" s="5">
        <f t="shared" si="3"/>
        <v>0.16075733437272258</v>
      </c>
      <c r="G35" s="5">
        <f t="shared" si="4"/>
        <v>2171.56</v>
      </c>
    </row>
    <row r="36" spans="1:7" x14ac:dyDescent="0.25">
      <c r="A36" s="2">
        <v>37.070999999999998</v>
      </c>
      <c r="B36" s="2">
        <v>2.5</v>
      </c>
      <c r="C36" s="5">
        <f t="shared" si="0"/>
        <v>92.677499999999995</v>
      </c>
      <c r="D36" s="5">
        <f t="shared" si="1"/>
        <v>6.25</v>
      </c>
      <c r="E36" s="5">
        <f t="shared" si="2"/>
        <v>39.108708218231129</v>
      </c>
      <c r="F36" s="5">
        <f t="shared" si="3"/>
        <v>5.4967716496213521E-2</v>
      </c>
      <c r="G36" s="5">
        <f t="shared" si="4"/>
        <v>1374.2590409999998</v>
      </c>
    </row>
    <row r="37" spans="1:7" x14ac:dyDescent="0.25">
      <c r="A37" s="2">
        <v>31.947500000000002</v>
      </c>
      <c r="B37" s="2">
        <v>3.5</v>
      </c>
      <c r="C37" s="5">
        <f t="shared" si="0"/>
        <v>111.81625000000001</v>
      </c>
      <c r="D37" s="5">
        <f t="shared" si="1"/>
        <v>12.25</v>
      </c>
      <c r="E37" s="5">
        <f t="shared" si="2"/>
        <v>34.698643168186898</v>
      </c>
      <c r="F37" s="5">
        <f t="shared" si="3"/>
        <v>8.6114505616617765E-2</v>
      </c>
      <c r="G37" s="5">
        <f t="shared" si="4"/>
        <v>1020.64275625</v>
      </c>
    </row>
    <row r="38" spans="1:7" x14ac:dyDescent="0.25">
      <c r="A38" s="2">
        <v>27.5</v>
      </c>
      <c r="B38" s="2">
        <v>3.7</v>
      </c>
      <c r="C38" s="5">
        <f t="shared" si="0"/>
        <v>101.75</v>
      </c>
      <c r="D38" s="5">
        <f t="shared" si="1"/>
        <v>13.690000000000001</v>
      </c>
      <c r="E38" s="5">
        <f t="shared" si="2"/>
        <v>33.81663015817805</v>
      </c>
      <c r="F38" s="5">
        <f t="shared" si="3"/>
        <v>0.22969564211556545</v>
      </c>
      <c r="G38" s="5">
        <f t="shared" si="4"/>
        <v>756.25</v>
      </c>
    </row>
    <row r="39" spans="1:7" x14ac:dyDescent="0.25">
      <c r="A39" s="2">
        <v>32.5</v>
      </c>
      <c r="B39" s="2">
        <v>3.8</v>
      </c>
      <c r="C39" s="5">
        <f t="shared" si="0"/>
        <v>123.5</v>
      </c>
      <c r="D39" s="5">
        <f t="shared" si="1"/>
        <v>14.44</v>
      </c>
      <c r="E39" s="5">
        <f t="shared" si="2"/>
        <v>33.375623653173633</v>
      </c>
      <c r="F39" s="5">
        <f t="shared" si="3"/>
        <v>2.6942266251496413E-2</v>
      </c>
      <c r="G39" s="5">
        <f t="shared" si="4"/>
        <v>1056.25</v>
      </c>
    </row>
    <row r="40" spans="1:7" x14ac:dyDescent="0.25">
      <c r="A40" s="2">
        <v>30.5</v>
      </c>
      <c r="B40" s="2">
        <v>3.7</v>
      </c>
      <c r="C40" s="5">
        <f t="shared" si="0"/>
        <v>112.85000000000001</v>
      </c>
      <c r="D40" s="5">
        <f t="shared" si="1"/>
        <v>13.690000000000001</v>
      </c>
      <c r="E40" s="5">
        <f t="shared" si="2"/>
        <v>33.81663015817805</v>
      </c>
      <c r="F40" s="5">
        <f t="shared" si="3"/>
        <v>0.10874197239928034</v>
      </c>
      <c r="G40" s="5">
        <f t="shared" si="4"/>
        <v>930.25</v>
      </c>
    </row>
    <row r="41" spans="1:7" x14ac:dyDescent="0.25">
      <c r="A41" s="2">
        <v>31.8</v>
      </c>
      <c r="B41" s="2">
        <v>4.8</v>
      </c>
      <c r="C41" s="5">
        <f t="shared" si="0"/>
        <v>152.63999999999999</v>
      </c>
      <c r="D41" s="5">
        <f t="shared" si="1"/>
        <v>23.04</v>
      </c>
      <c r="E41" s="5">
        <f t="shared" si="2"/>
        <v>28.965558603129399</v>
      </c>
      <c r="F41" s="5">
        <f t="shared" si="3"/>
        <v>8.9133377260081831E-2</v>
      </c>
      <c r="G41" s="5">
        <f t="shared" si="4"/>
        <v>1011.24</v>
      </c>
    </row>
    <row r="42" spans="1:7" x14ac:dyDescent="0.25">
      <c r="A42" s="2">
        <v>33</v>
      </c>
      <c r="B42" s="2">
        <v>3.5</v>
      </c>
      <c r="C42" s="5">
        <f t="shared" si="0"/>
        <v>115.5</v>
      </c>
      <c r="D42" s="5">
        <f t="shared" si="1"/>
        <v>12.25</v>
      </c>
      <c r="E42" s="5">
        <f t="shared" si="2"/>
        <v>34.698643168186898</v>
      </c>
      <c r="F42" s="5">
        <f t="shared" si="3"/>
        <v>5.1474035399602963E-2</v>
      </c>
      <c r="G42" s="5">
        <f t="shared" si="4"/>
        <v>1089</v>
      </c>
    </row>
    <row r="43" spans="1:7" x14ac:dyDescent="0.25">
      <c r="A43" s="2">
        <v>51.1</v>
      </c>
      <c r="B43" s="2">
        <v>3</v>
      </c>
      <c r="C43" s="5">
        <f t="shared" si="0"/>
        <v>153.30000000000001</v>
      </c>
      <c r="D43" s="5">
        <f t="shared" si="1"/>
        <v>9</v>
      </c>
      <c r="E43" s="5">
        <f t="shared" si="2"/>
        <v>36.90367569320901</v>
      </c>
      <c r="F43" s="5">
        <f t="shared" si="3"/>
        <v>0.27781456569062607</v>
      </c>
      <c r="G43" s="5">
        <f t="shared" si="4"/>
        <v>2611.21</v>
      </c>
    </row>
    <row r="44" spans="1:7" x14ac:dyDescent="0.25">
      <c r="A44" s="2">
        <v>34.9</v>
      </c>
      <c r="B44" s="2">
        <v>3.5</v>
      </c>
      <c r="C44" s="5">
        <f t="shared" si="0"/>
        <v>122.14999999999999</v>
      </c>
      <c r="D44" s="5">
        <f t="shared" si="1"/>
        <v>12.25</v>
      </c>
      <c r="E44" s="5">
        <f t="shared" si="2"/>
        <v>34.698643168186898</v>
      </c>
      <c r="F44" s="5">
        <f t="shared" si="3"/>
        <v>5.769536728169075E-3</v>
      </c>
      <c r="G44" s="5">
        <f t="shared" si="4"/>
        <v>1218.01</v>
      </c>
    </row>
    <row r="45" spans="1:7" x14ac:dyDescent="0.25">
      <c r="A45" s="2">
        <v>31.3917</v>
      </c>
      <c r="B45" s="2">
        <v>3</v>
      </c>
      <c r="C45" s="5">
        <f t="shared" si="0"/>
        <v>94.1751</v>
      </c>
      <c r="D45" s="5">
        <f t="shared" si="1"/>
        <v>9</v>
      </c>
      <c r="E45" s="5">
        <f t="shared" si="2"/>
        <v>36.90367569320901</v>
      </c>
      <c r="F45" s="5">
        <f t="shared" si="3"/>
        <v>0.17558704030711972</v>
      </c>
      <c r="G45" s="5">
        <f t="shared" si="4"/>
        <v>985.43882888999997</v>
      </c>
    </row>
    <row r="46" spans="1:7" x14ac:dyDescent="0.25">
      <c r="A46" s="2">
        <v>26.702200000000001</v>
      </c>
      <c r="B46" s="2">
        <v>4.7</v>
      </c>
      <c r="C46" s="5">
        <f t="shared" si="0"/>
        <v>125.50034000000001</v>
      </c>
      <c r="D46" s="5">
        <f t="shared" si="1"/>
        <v>22.090000000000003</v>
      </c>
      <c r="E46" s="5">
        <f t="shared" si="2"/>
        <v>29.406565108133819</v>
      </c>
      <c r="F46" s="5">
        <f t="shared" si="3"/>
        <v>0.1012787376371167</v>
      </c>
      <c r="G46" s="5">
        <f t="shared" si="4"/>
        <v>713.00748484000007</v>
      </c>
    </row>
    <row r="47" spans="1:7" x14ac:dyDescent="0.25">
      <c r="A47" s="2">
        <v>36</v>
      </c>
      <c r="B47" s="2">
        <v>3</v>
      </c>
      <c r="C47" s="5">
        <f t="shared" si="0"/>
        <v>108</v>
      </c>
      <c r="D47" s="5">
        <f t="shared" si="1"/>
        <v>9</v>
      </c>
      <c r="E47" s="5">
        <f t="shared" si="2"/>
        <v>36.90367569320901</v>
      </c>
      <c r="F47" s="5">
        <f t="shared" si="3"/>
        <v>2.5102102589139166E-2</v>
      </c>
      <c r="G47" s="5">
        <f t="shared" si="4"/>
        <v>1296</v>
      </c>
    </row>
    <row r="48" spans="1:7" x14ac:dyDescent="0.25">
      <c r="A48" s="2">
        <v>34.4</v>
      </c>
      <c r="B48" s="2">
        <v>2.2999999999999998</v>
      </c>
      <c r="C48" s="5">
        <f t="shared" si="0"/>
        <v>79.11999999999999</v>
      </c>
      <c r="D48" s="5">
        <f t="shared" si="1"/>
        <v>5.2899999999999991</v>
      </c>
      <c r="E48" s="5">
        <f t="shared" si="2"/>
        <v>39.990721228239977</v>
      </c>
      <c r="F48" s="5">
        <f t="shared" si="3"/>
        <v>0.16252096593720869</v>
      </c>
      <c r="G48" s="5">
        <f t="shared" si="4"/>
        <v>1183.3599999999999</v>
      </c>
    </row>
    <row r="49" spans="1:7" x14ac:dyDescent="0.25">
      <c r="A49" s="2">
        <v>33.5</v>
      </c>
      <c r="B49" s="2">
        <v>3.5</v>
      </c>
      <c r="C49" s="5">
        <f t="shared" si="0"/>
        <v>117.25</v>
      </c>
      <c r="D49" s="5">
        <f t="shared" si="1"/>
        <v>12.25</v>
      </c>
      <c r="E49" s="5">
        <f t="shared" si="2"/>
        <v>34.698643168186898</v>
      </c>
      <c r="F49" s="5">
        <f t="shared" si="3"/>
        <v>3.5780393080205905E-2</v>
      </c>
      <c r="G49" s="5">
        <f t="shared" si="4"/>
        <v>1122.25</v>
      </c>
    </row>
    <row r="50" spans="1:7" x14ac:dyDescent="0.25">
      <c r="A50" s="2">
        <v>34.700000000000003</v>
      </c>
      <c r="B50" s="2">
        <v>2.2999999999999998</v>
      </c>
      <c r="C50" s="5">
        <f t="shared" si="0"/>
        <v>79.81</v>
      </c>
      <c r="D50" s="5">
        <f t="shared" si="1"/>
        <v>5.2899999999999991</v>
      </c>
      <c r="E50" s="5">
        <f t="shared" si="2"/>
        <v>39.990721228239977</v>
      </c>
      <c r="F50" s="5">
        <f t="shared" si="3"/>
        <v>0.15247035239884651</v>
      </c>
      <c r="G50" s="5">
        <f t="shared" si="4"/>
        <v>1204.0900000000001</v>
      </c>
    </row>
    <row r="51" spans="1:7" x14ac:dyDescent="0.25">
      <c r="A51" s="2">
        <v>35.359400000000001</v>
      </c>
      <c r="B51" s="2">
        <v>3.8</v>
      </c>
      <c r="C51" s="5">
        <f t="shared" si="0"/>
        <v>134.36572000000001</v>
      </c>
      <c r="D51" s="5">
        <f t="shared" si="1"/>
        <v>14.44</v>
      </c>
      <c r="E51" s="5">
        <f t="shared" si="2"/>
        <v>33.375623653173633</v>
      </c>
      <c r="F51" s="5">
        <f t="shared" si="3"/>
        <v>5.6103224229663608E-2</v>
      </c>
      <c r="G51" s="5">
        <f t="shared" si="4"/>
        <v>1250.2871683600001</v>
      </c>
    </row>
    <row r="52" spans="1:7" x14ac:dyDescent="0.25">
      <c r="A52" s="2">
        <v>34.9</v>
      </c>
      <c r="B52" s="2">
        <v>3.6</v>
      </c>
      <c r="C52" s="5">
        <f t="shared" si="0"/>
        <v>125.64</v>
      </c>
      <c r="D52" s="5">
        <f t="shared" si="1"/>
        <v>12.96</v>
      </c>
      <c r="E52" s="5">
        <f t="shared" si="2"/>
        <v>34.257636663182474</v>
      </c>
      <c r="F52" s="5">
        <f t="shared" si="3"/>
        <v>1.840582626984311E-2</v>
      </c>
      <c r="G52" s="5">
        <f t="shared" si="4"/>
        <v>1218.01</v>
      </c>
    </row>
    <row r="53" spans="1:7" x14ac:dyDescent="0.25">
      <c r="A53" s="2">
        <v>36.756300000000003</v>
      </c>
      <c r="B53" s="2">
        <v>3.6</v>
      </c>
      <c r="C53" s="5">
        <f t="shared" si="0"/>
        <v>132.32268000000002</v>
      </c>
      <c r="D53" s="5">
        <f t="shared" si="1"/>
        <v>12.96</v>
      </c>
      <c r="E53" s="5">
        <f t="shared" si="2"/>
        <v>34.257636663182474</v>
      </c>
      <c r="F53" s="5">
        <f t="shared" si="3"/>
        <v>6.7979185522414623E-2</v>
      </c>
      <c r="G53" s="5">
        <f t="shared" si="4"/>
        <v>1351.0255896900003</v>
      </c>
    </row>
    <row r="54" spans="1:7" x14ac:dyDescent="0.25">
      <c r="A54" s="2">
        <v>33.762799999999999</v>
      </c>
      <c r="B54" s="2">
        <v>3.2</v>
      </c>
      <c r="C54" s="5">
        <f t="shared" si="0"/>
        <v>108.04096</v>
      </c>
      <c r="D54" s="5">
        <f t="shared" si="1"/>
        <v>10.240000000000002</v>
      </c>
      <c r="E54" s="5">
        <f t="shared" si="2"/>
        <v>36.021662683200162</v>
      </c>
      <c r="F54" s="5">
        <f t="shared" si="3"/>
        <v>6.6903890767358268E-2</v>
      </c>
      <c r="G54" s="5">
        <f t="shared" si="4"/>
        <v>1139.9266638399999</v>
      </c>
    </row>
    <row r="55" spans="1:7" x14ac:dyDescent="0.25">
      <c r="A55" s="2">
        <v>39.799999999999997</v>
      </c>
      <c r="B55" s="2">
        <v>3.5</v>
      </c>
      <c r="C55" s="5">
        <f t="shared" si="0"/>
        <v>139.29999999999998</v>
      </c>
      <c r="D55" s="5">
        <f t="shared" si="1"/>
        <v>12.25</v>
      </c>
      <c r="E55" s="5">
        <f t="shared" si="2"/>
        <v>34.698643168186898</v>
      </c>
      <c r="F55" s="5">
        <f t="shared" si="3"/>
        <v>0.12817479476917334</v>
      </c>
      <c r="G55" s="5">
        <f t="shared" si="4"/>
        <v>1584.0399999999997</v>
      </c>
    </row>
    <row r="56" spans="1:7" x14ac:dyDescent="0.25">
      <c r="A56" s="2">
        <v>23.152100000000001</v>
      </c>
      <c r="B56" s="2">
        <v>4.4000000000000004</v>
      </c>
      <c r="C56" s="5">
        <f t="shared" si="0"/>
        <v>101.86924</v>
      </c>
      <c r="D56" s="5">
        <f t="shared" si="1"/>
        <v>19.360000000000003</v>
      </c>
      <c r="E56" s="5">
        <f t="shared" si="2"/>
        <v>30.729584623147087</v>
      </c>
      <c r="F56" s="5">
        <f t="shared" si="3"/>
        <v>0.32729146052181385</v>
      </c>
      <c r="G56" s="5">
        <f t="shared" si="4"/>
        <v>536.01973441000007</v>
      </c>
    </row>
    <row r="57" spans="1:7" x14ac:dyDescent="0.25">
      <c r="A57" s="2">
        <v>38.7896</v>
      </c>
      <c r="B57" s="2">
        <v>3</v>
      </c>
      <c r="C57" s="5">
        <f t="shared" si="0"/>
        <v>116.36879999999999</v>
      </c>
      <c r="D57" s="5">
        <f t="shared" si="1"/>
        <v>9</v>
      </c>
      <c r="E57" s="5">
        <f t="shared" si="2"/>
        <v>36.90367569320901</v>
      </c>
      <c r="F57" s="5">
        <f t="shared" si="3"/>
        <v>4.8619328551750732E-2</v>
      </c>
      <c r="G57" s="5">
        <f t="shared" si="4"/>
        <v>1504.63306816</v>
      </c>
    </row>
    <row r="58" spans="1:7" x14ac:dyDescent="0.25">
      <c r="A58" s="2">
        <v>29.0307</v>
      </c>
      <c r="B58" s="2">
        <v>3.8</v>
      </c>
      <c r="C58" s="5">
        <f t="shared" si="0"/>
        <v>110.31666</v>
      </c>
      <c r="D58" s="5">
        <f t="shared" si="1"/>
        <v>14.44</v>
      </c>
      <c r="E58" s="5">
        <f t="shared" si="2"/>
        <v>33.375623653173633</v>
      </c>
      <c r="F58" s="5">
        <f t="shared" si="3"/>
        <v>0.14966651348998247</v>
      </c>
      <c r="G58" s="5">
        <f t="shared" si="4"/>
        <v>842.78154248999999</v>
      </c>
    </row>
    <row r="59" spans="1:7" x14ac:dyDescent="0.25">
      <c r="A59" s="2">
        <v>46.8</v>
      </c>
      <c r="B59" s="2">
        <v>2.5</v>
      </c>
      <c r="C59" s="5">
        <f t="shared" si="0"/>
        <v>117</v>
      </c>
      <c r="D59" s="5">
        <f t="shared" si="1"/>
        <v>6.25</v>
      </c>
      <c r="E59" s="5">
        <f t="shared" si="2"/>
        <v>39.108708218231129</v>
      </c>
      <c r="F59" s="5">
        <f t="shared" si="3"/>
        <v>0.16434384149078779</v>
      </c>
      <c r="G59" s="5">
        <f t="shared" si="4"/>
        <v>2190.2399999999998</v>
      </c>
    </row>
    <row r="60" spans="1:7" x14ac:dyDescent="0.25">
      <c r="A60" s="2">
        <v>36.200000000000003</v>
      </c>
      <c r="B60" s="2">
        <v>2</v>
      </c>
      <c r="C60" s="5">
        <f t="shared" si="0"/>
        <v>72.400000000000006</v>
      </c>
      <c r="D60" s="5">
        <f t="shared" si="1"/>
        <v>4</v>
      </c>
      <c r="E60" s="5">
        <f t="shared" si="2"/>
        <v>41.313740743253241</v>
      </c>
      <c r="F60" s="5">
        <f t="shared" si="3"/>
        <v>0.14126355644345961</v>
      </c>
      <c r="G60" s="5">
        <f t="shared" si="4"/>
        <v>1310.4400000000003</v>
      </c>
    </row>
    <row r="61" spans="1:7" x14ac:dyDescent="0.25">
      <c r="A61" s="2">
        <v>27.3</v>
      </c>
      <c r="B61" s="2">
        <v>6.6</v>
      </c>
      <c r="C61" s="5">
        <f t="shared" si="0"/>
        <v>180.18</v>
      </c>
      <c r="D61" s="5">
        <f t="shared" si="1"/>
        <v>43.559999999999995</v>
      </c>
      <c r="E61" s="5">
        <f t="shared" si="2"/>
        <v>21.027441513049784</v>
      </c>
      <c r="F61" s="5">
        <f t="shared" si="3"/>
        <v>0.2297640471410336</v>
      </c>
      <c r="G61" s="5">
        <f t="shared" si="4"/>
        <v>745.29000000000008</v>
      </c>
    </row>
    <row r="62" spans="1:7" x14ac:dyDescent="0.25">
      <c r="A62" s="2">
        <v>34.700000000000003</v>
      </c>
      <c r="B62" s="2">
        <v>3.5</v>
      </c>
      <c r="C62" s="5">
        <f t="shared" si="0"/>
        <v>121.45000000000002</v>
      </c>
      <c r="D62" s="5">
        <f t="shared" si="1"/>
        <v>12.25</v>
      </c>
      <c r="E62" s="5">
        <f t="shared" si="2"/>
        <v>34.698643168186898</v>
      </c>
      <c r="F62" s="5">
        <f t="shared" si="3"/>
        <v>3.9101781357492072E-5</v>
      </c>
      <c r="G62" s="5">
        <f t="shared" si="4"/>
        <v>1204.0900000000001</v>
      </c>
    </row>
    <row r="63" spans="1:7" x14ac:dyDescent="0.25">
      <c r="A63" s="2">
        <v>39.299999999999997</v>
      </c>
      <c r="B63" s="2">
        <v>2.4</v>
      </c>
      <c r="C63" s="5">
        <f t="shared" si="0"/>
        <v>94.32</v>
      </c>
      <c r="D63" s="5">
        <f t="shared" si="1"/>
        <v>5.76</v>
      </c>
      <c r="E63" s="5">
        <f t="shared" si="2"/>
        <v>39.549714723235553</v>
      </c>
      <c r="F63" s="5">
        <f t="shared" si="3"/>
        <v>6.3540642044670713E-3</v>
      </c>
      <c r="G63" s="5">
        <f t="shared" si="4"/>
        <v>1544.4899999999998</v>
      </c>
    </row>
    <row r="64" spans="1:7" x14ac:dyDescent="0.25">
      <c r="A64" s="2">
        <v>24.947700000000001</v>
      </c>
      <c r="B64" s="2">
        <v>5.6</v>
      </c>
      <c r="C64" s="5">
        <f t="shared" si="0"/>
        <v>139.70712</v>
      </c>
      <c r="D64" s="5">
        <f t="shared" si="1"/>
        <v>31.359999999999996</v>
      </c>
      <c r="E64" s="5">
        <f t="shared" si="2"/>
        <v>25.437506563094015</v>
      </c>
      <c r="F64" s="5">
        <f t="shared" si="3"/>
        <v>1.9633335461546105E-2</v>
      </c>
      <c r="G64" s="5">
        <f t="shared" si="4"/>
        <v>622.38773529000002</v>
      </c>
    </row>
    <row r="65" spans="1:7" x14ac:dyDescent="0.25">
      <c r="A65" s="2">
        <v>41.699800000000003</v>
      </c>
      <c r="B65" s="2">
        <v>2.4</v>
      </c>
      <c r="C65" s="5">
        <f t="shared" si="0"/>
        <v>100.07952</v>
      </c>
      <c r="D65" s="5">
        <f t="shared" si="1"/>
        <v>5.76</v>
      </c>
      <c r="E65" s="5">
        <f t="shared" si="2"/>
        <v>39.549714723235553</v>
      </c>
      <c r="F65" s="5">
        <f t="shared" si="3"/>
        <v>5.156104529912494E-2</v>
      </c>
      <c r="G65" s="5">
        <f t="shared" si="4"/>
        <v>1738.8733200400002</v>
      </c>
    </row>
    <row r="66" spans="1:7" x14ac:dyDescent="0.25">
      <c r="A66" s="2">
        <v>25.3</v>
      </c>
      <c r="B66" s="2">
        <v>4</v>
      </c>
      <c r="C66" s="5">
        <f t="shared" si="0"/>
        <v>101.2</v>
      </c>
      <c r="D66" s="5">
        <f t="shared" si="1"/>
        <v>16</v>
      </c>
      <c r="E66" s="5">
        <f t="shared" si="2"/>
        <v>32.493610643164786</v>
      </c>
      <c r="F66" s="5">
        <f t="shared" si="3"/>
        <v>0.28433243648872669</v>
      </c>
      <c r="G66" s="5">
        <f t="shared" si="4"/>
        <v>640.09</v>
      </c>
    </row>
    <row r="67" spans="1:7" x14ac:dyDescent="0.25">
      <c r="A67" s="2">
        <v>35.299999999999997</v>
      </c>
      <c r="B67" s="2">
        <v>2.4</v>
      </c>
      <c r="C67" s="5">
        <f t="shared" ref="C67:C130" si="5">A67*B67</f>
        <v>84.719999999999985</v>
      </c>
      <c r="D67" s="5">
        <f t="shared" ref="D67:D130" si="6">B67^2</f>
        <v>5.76</v>
      </c>
      <c r="E67" s="5">
        <f t="shared" ref="E67:E130" si="7">$J$12+($J$11*B67)</f>
        <v>39.549714723235553</v>
      </c>
      <c r="F67" s="5">
        <f t="shared" ref="F67:F130" si="8">ABS(A67-E67)/A67</f>
        <v>0.12038851907182879</v>
      </c>
      <c r="G67" s="5">
        <f t="shared" ref="G67:G130" si="9">A67^2</f>
        <v>1246.0899999999997</v>
      </c>
    </row>
    <row r="68" spans="1:7" x14ac:dyDescent="0.25">
      <c r="A68" s="2">
        <v>36.262799999999999</v>
      </c>
      <c r="B68" s="2">
        <v>2.4</v>
      </c>
      <c r="C68" s="5">
        <f t="shared" si="5"/>
        <v>87.030719999999988</v>
      </c>
      <c r="D68" s="5">
        <f t="shared" si="6"/>
        <v>5.76</v>
      </c>
      <c r="E68" s="5">
        <f t="shared" si="7"/>
        <v>39.549714723235553</v>
      </c>
      <c r="F68" s="5">
        <f t="shared" si="8"/>
        <v>9.06415037789568E-2</v>
      </c>
      <c r="G68" s="5">
        <f t="shared" si="9"/>
        <v>1314.9906638399998</v>
      </c>
    </row>
    <row r="69" spans="1:7" x14ac:dyDescent="0.25">
      <c r="A69" s="2">
        <v>33.260300000000001</v>
      </c>
      <c r="B69" s="2">
        <v>4.8</v>
      </c>
      <c r="C69" s="5">
        <f t="shared" si="5"/>
        <v>159.64944</v>
      </c>
      <c r="D69" s="5">
        <f t="shared" si="6"/>
        <v>23.04</v>
      </c>
      <c r="E69" s="5">
        <f t="shared" si="7"/>
        <v>28.965558603129399</v>
      </c>
      <c r="F69" s="5">
        <f t="shared" si="8"/>
        <v>0.12912515512098816</v>
      </c>
      <c r="G69" s="5">
        <f t="shared" si="9"/>
        <v>1106.24755609</v>
      </c>
    </row>
    <row r="70" spans="1:7" x14ac:dyDescent="0.25">
      <c r="A70" s="2">
        <v>36</v>
      </c>
      <c r="B70" s="2">
        <v>3.5</v>
      </c>
      <c r="C70" s="5">
        <f t="shared" si="5"/>
        <v>126</v>
      </c>
      <c r="D70" s="5">
        <f t="shared" si="6"/>
        <v>12.25</v>
      </c>
      <c r="E70" s="5">
        <f t="shared" si="7"/>
        <v>34.698643168186898</v>
      </c>
      <c r="F70" s="5">
        <f t="shared" si="8"/>
        <v>3.6148800883697284E-2</v>
      </c>
      <c r="G70" s="5">
        <f t="shared" si="9"/>
        <v>1296</v>
      </c>
    </row>
    <row r="71" spans="1:7" x14ac:dyDescent="0.25">
      <c r="A71" s="2">
        <v>25.56</v>
      </c>
      <c r="B71" s="2">
        <v>4.8</v>
      </c>
      <c r="C71" s="5">
        <f t="shared" si="5"/>
        <v>122.68799999999999</v>
      </c>
      <c r="D71" s="5">
        <f t="shared" si="6"/>
        <v>23.04</v>
      </c>
      <c r="E71" s="5">
        <f t="shared" si="7"/>
        <v>28.965558603129399</v>
      </c>
      <c r="F71" s="5">
        <f t="shared" si="8"/>
        <v>0.13323781702384194</v>
      </c>
      <c r="G71" s="5">
        <f t="shared" si="9"/>
        <v>653.31359999999995</v>
      </c>
    </row>
    <row r="72" spans="1:7" x14ac:dyDescent="0.25">
      <c r="A72" s="2">
        <v>26</v>
      </c>
      <c r="B72" s="2">
        <v>5.7</v>
      </c>
      <c r="C72" s="5">
        <f t="shared" si="5"/>
        <v>148.20000000000002</v>
      </c>
      <c r="D72" s="5">
        <f t="shared" si="6"/>
        <v>32.49</v>
      </c>
      <c r="E72" s="5">
        <f t="shared" si="7"/>
        <v>24.996500058089591</v>
      </c>
      <c r="F72" s="5">
        <f t="shared" si="8"/>
        <v>3.8596151611938807E-2</v>
      </c>
      <c r="G72" s="5">
        <f t="shared" si="9"/>
        <v>676</v>
      </c>
    </row>
    <row r="73" spans="1:7" x14ac:dyDescent="0.25">
      <c r="A73" s="2">
        <v>40.6</v>
      </c>
      <c r="B73" s="2">
        <v>2</v>
      </c>
      <c r="C73" s="5">
        <f t="shared" si="5"/>
        <v>81.2</v>
      </c>
      <c r="D73" s="5">
        <f t="shared" si="6"/>
        <v>4</v>
      </c>
      <c r="E73" s="5">
        <f t="shared" si="7"/>
        <v>41.313740743253241</v>
      </c>
      <c r="F73" s="5">
        <f t="shared" si="8"/>
        <v>1.757982126239507E-2</v>
      </c>
      <c r="G73" s="5">
        <f t="shared" si="9"/>
        <v>1648.3600000000001</v>
      </c>
    </row>
    <row r="74" spans="1:7" x14ac:dyDescent="0.25">
      <c r="A74" s="2">
        <v>26.163</v>
      </c>
      <c r="B74" s="2">
        <v>3.8</v>
      </c>
      <c r="C74" s="5">
        <f t="shared" si="5"/>
        <v>99.419399999999996</v>
      </c>
      <c r="D74" s="5">
        <f t="shared" si="6"/>
        <v>14.44</v>
      </c>
      <c r="E74" s="5">
        <f t="shared" si="7"/>
        <v>33.375623653173633</v>
      </c>
      <c r="F74" s="5">
        <f t="shared" si="8"/>
        <v>0.2756802986344698</v>
      </c>
      <c r="G74" s="5">
        <f t="shared" si="9"/>
        <v>684.50256899999999</v>
      </c>
    </row>
    <row r="75" spans="1:7" x14ac:dyDescent="0.25">
      <c r="A75" s="2">
        <v>39.200000000000003</v>
      </c>
      <c r="B75" s="2">
        <v>2.4</v>
      </c>
      <c r="C75" s="5">
        <f t="shared" si="5"/>
        <v>94.08</v>
      </c>
      <c r="D75" s="5">
        <f t="shared" si="6"/>
        <v>5.76</v>
      </c>
      <c r="E75" s="5">
        <f t="shared" si="7"/>
        <v>39.549714723235553</v>
      </c>
      <c r="F75" s="5">
        <f t="shared" si="8"/>
        <v>8.9212939600905664E-3</v>
      </c>
      <c r="G75" s="5">
        <f t="shared" si="9"/>
        <v>1536.6400000000003</v>
      </c>
    </row>
    <row r="76" spans="1:7" x14ac:dyDescent="0.25">
      <c r="A76" s="2">
        <v>47.649299999999997</v>
      </c>
      <c r="B76" s="2">
        <v>2.5</v>
      </c>
      <c r="C76" s="5">
        <f t="shared" si="5"/>
        <v>119.12324999999998</v>
      </c>
      <c r="D76" s="5">
        <f t="shared" si="6"/>
        <v>6.25</v>
      </c>
      <c r="E76" s="5">
        <f t="shared" si="7"/>
        <v>39.108708218231129</v>
      </c>
      <c r="F76" s="5">
        <f t="shared" si="8"/>
        <v>0.17923855716178136</v>
      </c>
      <c r="G76" s="5">
        <f t="shared" si="9"/>
        <v>2270.4557904899998</v>
      </c>
    </row>
    <row r="77" spans="1:7" x14ac:dyDescent="0.25">
      <c r="A77" s="2">
        <v>33.5</v>
      </c>
      <c r="B77" s="2">
        <v>3.5</v>
      </c>
      <c r="C77" s="5">
        <f t="shared" si="5"/>
        <v>117.25</v>
      </c>
      <c r="D77" s="5">
        <f t="shared" si="6"/>
        <v>12.25</v>
      </c>
      <c r="E77" s="5">
        <f t="shared" si="7"/>
        <v>34.698643168186898</v>
      </c>
      <c r="F77" s="5">
        <f t="shared" si="8"/>
        <v>3.5780393080205905E-2</v>
      </c>
      <c r="G77" s="5">
        <f t="shared" si="9"/>
        <v>1122.25</v>
      </c>
    </row>
    <row r="78" spans="1:7" x14ac:dyDescent="0.25">
      <c r="A78" s="2">
        <v>37.798900000000003</v>
      </c>
      <c r="B78" s="2">
        <v>2</v>
      </c>
      <c r="C78" s="5">
        <f t="shared" si="5"/>
        <v>75.597800000000007</v>
      </c>
      <c r="D78" s="5">
        <f t="shared" si="6"/>
        <v>4</v>
      </c>
      <c r="E78" s="5">
        <f t="shared" si="7"/>
        <v>41.313740743253241</v>
      </c>
      <c r="F78" s="5">
        <f t="shared" si="8"/>
        <v>9.2987910845374805E-2</v>
      </c>
      <c r="G78" s="5">
        <f t="shared" si="9"/>
        <v>1428.7568412100002</v>
      </c>
    </row>
    <row r="79" spans="1:7" x14ac:dyDescent="0.25">
      <c r="A79" s="2">
        <v>23.820399999999999</v>
      </c>
      <c r="B79" s="2">
        <v>5</v>
      </c>
      <c r="C79" s="5">
        <f t="shared" si="5"/>
        <v>119.102</v>
      </c>
      <c r="D79" s="5">
        <f t="shared" si="6"/>
        <v>25</v>
      </c>
      <c r="E79" s="5">
        <f t="shared" si="7"/>
        <v>28.083545593120551</v>
      </c>
      <c r="F79" s="5">
        <f t="shared" si="8"/>
        <v>0.17897036125004415</v>
      </c>
      <c r="G79" s="5">
        <f t="shared" si="9"/>
        <v>567.41145615999994</v>
      </c>
    </row>
    <row r="80" spans="1:7" x14ac:dyDescent="0.25">
      <c r="A80" s="2">
        <v>38.029899999999998</v>
      </c>
      <c r="B80" s="2">
        <v>2.5</v>
      </c>
      <c r="C80" s="5">
        <f t="shared" si="5"/>
        <v>95.074749999999995</v>
      </c>
      <c r="D80" s="5">
        <f t="shared" si="6"/>
        <v>6.25</v>
      </c>
      <c r="E80" s="5">
        <f t="shared" si="7"/>
        <v>39.108708218231129</v>
      </c>
      <c r="F80" s="5">
        <f t="shared" si="8"/>
        <v>2.8367369312859918E-2</v>
      </c>
      <c r="G80" s="5">
        <f t="shared" si="9"/>
        <v>1446.2732940099997</v>
      </c>
    </row>
    <row r="81" spans="1:7" x14ac:dyDescent="0.25">
      <c r="A81" s="2">
        <v>32.1</v>
      </c>
      <c r="B81" s="2">
        <v>3</v>
      </c>
      <c r="C81" s="5">
        <f t="shared" si="5"/>
        <v>96.300000000000011</v>
      </c>
      <c r="D81" s="5">
        <f t="shared" si="6"/>
        <v>9</v>
      </c>
      <c r="E81" s="5">
        <f t="shared" si="7"/>
        <v>36.90367569320901</v>
      </c>
      <c r="F81" s="5">
        <f t="shared" si="8"/>
        <v>0.14964721785697846</v>
      </c>
      <c r="G81" s="5">
        <f t="shared" si="9"/>
        <v>1030.4100000000001</v>
      </c>
    </row>
    <row r="82" spans="1:7" x14ac:dyDescent="0.25">
      <c r="A82" s="2">
        <v>44.999099999999999</v>
      </c>
      <c r="B82" s="2">
        <v>2.2000000000000002</v>
      </c>
      <c r="C82" s="5">
        <f t="shared" si="5"/>
        <v>98.998020000000011</v>
      </c>
      <c r="D82" s="5">
        <f t="shared" si="6"/>
        <v>4.8400000000000007</v>
      </c>
      <c r="E82" s="5">
        <f t="shared" si="7"/>
        <v>40.431727733244394</v>
      </c>
      <c r="F82" s="5">
        <f t="shared" si="8"/>
        <v>0.10149919146728724</v>
      </c>
      <c r="G82" s="5">
        <f t="shared" si="9"/>
        <v>2024.9190008099999</v>
      </c>
    </row>
    <row r="83" spans="1:7" x14ac:dyDescent="0.25">
      <c r="A83" s="2">
        <v>47.9</v>
      </c>
      <c r="B83" s="2">
        <v>1.6</v>
      </c>
      <c r="C83" s="5">
        <f t="shared" si="5"/>
        <v>76.64</v>
      </c>
      <c r="D83" s="5">
        <f t="shared" si="6"/>
        <v>2.5600000000000005</v>
      </c>
      <c r="E83" s="5">
        <f t="shared" si="7"/>
        <v>43.077766763270937</v>
      </c>
      <c r="F83" s="5">
        <f t="shared" si="8"/>
        <v>0.10067292769789274</v>
      </c>
      <c r="G83" s="5">
        <f t="shared" si="9"/>
        <v>2294.41</v>
      </c>
    </row>
    <row r="84" spans="1:7" x14ac:dyDescent="0.25">
      <c r="A84" s="2">
        <v>43</v>
      </c>
      <c r="B84" s="2">
        <v>2</v>
      </c>
      <c r="C84" s="5">
        <f t="shared" si="5"/>
        <v>86</v>
      </c>
      <c r="D84" s="5">
        <f t="shared" si="6"/>
        <v>4</v>
      </c>
      <c r="E84" s="5">
        <f t="shared" si="7"/>
        <v>41.313740743253241</v>
      </c>
      <c r="F84" s="5">
        <f t="shared" si="8"/>
        <v>3.9215331552250203E-2</v>
      </c>
      <c r="G84" s="5">
        <f t="shared" si="9"/>
        <v>1849</v>
      </c>
    </row>
    <row r="85" spans="1:7" x14ac:dyDescent="0.25">
      <c r="A85" s="2">
        <v>31.374700000000001</v>
      </c>
      <c r="B85" s="2">
        <v>4.8</v>
      </c>
      <c r="C85" s="5">
        <f t="shared" si="5"/>
        <v>150.59855999999999</v>
      </c>
      <c r="D85" s="5">
        <f t="shared" si="6"/>
        <v>23.04</v>
      </c>
      <c r="E85" s="5">
        <f t="shared" si="7"/>
        <v>28.965558603129399</v>
      </c>
      <c r="F85" s="5">
        <f t="shared" si="8"/>
        <v>7.6786117377077773E-2</v>
      </c>
      <c r="G85" s="5">
        <f t="shared" si="9"/>
        <v>984.37180009000008</v>
      </c>
    </row>
    <row r="86" spans="1:7" x14ac:dyDescent="0.25">
      <c r="A86" s="2">
        <v>50.5</v>
      </c>
      <c r="B86" s="2">
        <v>1.8</v>
      </c>
      <c r="C86" s="5">
        <f t="shared" si="5"/>
        <v>90.9</v>
      </c>
      <c r="D86" s="5">
        <f t="shared" si="6"/>
        <v>3.24</v>
      </c>
      <c r="E86" s="5">
        <f t="shared" si="7"/>
        <v>42.195753753262089</v>
      </c>
      <c r="F86" s="5">
        <f t="shared" si="8"/>
        <v>0.16444051973738438</v>
      </c>
      <c r="G86" s="5">
        <f t="shared" si="9"/>
        <v>2550.25</v>
      </c>
    </row>
    <row r="87" spans="1:7" x14ac:dyDescent="0.25">
      <c r="A87" s="2">
        <v>48.9</v>
      </c>
      <c r="B87" s="2">
        <v>1.6</v>
      </c>
      <c r="C87" s="5">
        <f t="shared" si="5"/>
        <v>78.240000000000009</v>
      </c>
      <c r="D87" s="5">
        <f t="shared" si="6"/>
        <v>2.5600000000000005</v>
      </c>
      <c r="E87" s="5">
        <f t="shared" si="7"/>
        <v>43.077766763270937</v>
      </c>
      <c r="F87" s="5">
        <f t="shared" si="8"/>
        <v>0.11906407437073746</v>
      </c>
      <c r="G87" s="5">
        <f t="shared" si="9"/>
        <v>2391.21</v>
      </c>
    </row>
    <row r="88" spans="1:7" x14ac:dyDescent="0.25">
      <c r="A88" s="2">
        <v>26.229500000000002</v>
      </c>
      <c r="B88" s="2">
        <v>4.5999999999999996</v>
      </c>
      <c r="C88" s="5">
        <f t="shared" si="5"/>
        <v>120.6557</v>
      </c>
      <c r="D88" s="5">
        <f t="shared" si="6"/>
        <v>21.159999999999997</v>
      </c>
      <c r="E88" s="5">
        <f t="shared" si="7"/>
        <v>29.847571613138246</v>
      </c>
      <c r="F88" s="5">
        <f t="shared" si="8"/>
        <v>0.13793902335684036</v>
      </c>
      <c r="G88" s="5">
        <f t="shared" si="9"/>
        <v>687.98667025000009</v>
      </c>
    </row>
    <row r="89" spans="1:7" x14ac:dyDescent="0.25">
      <c r="A89" s="2">
        <v>29.9849</v>
      </c>
      <c r="B89" s="2">
        <v>3.5</v>
      </c>
      <c r="C89" s="5">
        <f t="shared" si="5"/>
        <v>104.94714999999999</v>
      </c>
      <c r="D89" s="5">
        <f t="shared" si="6"/>
        <v>12.25</v>
      </c>
      <c r="E89" s="5">
        <f t="shared" si="7"/>
        <v>34.698643168186898</v>
      </c>
      <c r="F89" s="5">
        <f t="shared" si="8"/>
        <v>0.15720389823500822</v>
      </c>
      <c r="G89" s="5">
        <f t="shared" si="9"/>
        <v>899.09422800999994</v>
      </c>
    </row>
    <row r="90" spans="1:7" x14ac:dyDescent="0.25">
      <c r="A90" s="2">
        <v>42.6</v>
      </c>
      <c r="B90" s="2">
        <v>2.4</v>
      </c>
      <c r="C90" s="5">
        <f t="shared" si="5"/>
        <v>102.24</v>
      </c>
      <c r="D90" s="5">
        <f t="shared" si="6"/>
        <v>5.76</v>
      </c>
      <c r="E90" s="5">
        <f t="shared" si="7"/>
        <v>39.549714723235553</v>
      </c>
      <c r="F90" s="5">
        <f t="shared" si="8"/>
        <v>7.1602940769118509E-2</v>
      </c>
      <c r="G90" s="5">
        <f t="shared" si="9"/>
        <v>1814.7600000000002</v>
      </c>
    </row>
    <row r="91" spans="1:7" x14ac:dyDescent="0.25">
      <c r="A91" s="2">
        <v>21.4</v>
      </c>
      <c r="B91" s="2">
        <v>5.5</v>
      </c>
      <c r="C91" s="5">
        <f t="shared" si="5"/>
        <v>117.69999999999999</v>
      </c>
      <c r="D91" s="5">
        <f t="shared" si="6"/>
        <v>30.25</v>
      </c>
      <c r="E91" s="5">
        <f t="shared" si="7"/>
        <v>25.878513068098435</v>
      </c>
      <c r="F91" s="5">
        <f t="shared" si="8"/>
        <v>0.20927631159338492</v>
      </c>
      <c r="G91" s="5">
        <f t="shared" si="9"/>
        <v>457.95999999999992</v>
      </c>
    </row>
    <row r="92" spans="1:7" x14ac:dyDescent="0.25">
      <c r="A92" s="2">
        <v>28.4</v>
      </c>
      <c r="B92" s="2">
        <v>6.2</v>
      </c>
      <c r="C92" s="5">
        <f t="shared" si="5"/>
        <v>176.07999999999998</v>
      </c>
      <c r="D92" s="5">
        <f t="shared" si="6"/>
        <v>38.440000000000005</v>
      </c>
      <c r="E92" s="5">
        <f t="shared" si="7"/>
        <v>22.791467533067475</v>
      </c>
      <c r="F92" s="5">
        <f t="shared" si="8"/>
        <v>0.1974835375680466</v>
      </c>
      <c r="G92" s="5">
        <f t="shared" si="9"/>
        <v>806.56</v>
      </c>
    </row>
    <row r="93" spans="1:7" x14ac:dyDescent="0.25">
      <c r="A93" s="2">
        <v>34.270800000000001</v>
      </c>
      <c r="B93" s="2">
        <v>3.6</v>
      </c>
      <c r="C93" s="5">
        <f t="shared" si="5"/>
        <v>123.37488</v>
      </c>
      <c r="D93" s="5">
        <f t="shared" si="6"/>
        <v>12.96</v>
      </c>
      <c r="E93" s="5">
        <f t="shared" si="7"/>
        <v>34.257636663182474</v>
      </c>
      <c r="F93" s="5">
        <f t="shared" si="8"/>
        <v>3.8409773969464491E-4</v>
      </c>
      <c r="G93" s="5">
        <f t="shared" si="9"/>
        <v>1174.4877326400001</v>
      </c>
    </row>
    <row r="94" spans="1:7" x14ac:dyDescent="0.25">
      <c r="A94" s="2">
        <v>28.993500000000001</v>
      </c>
      <c r="B94" s="2">
        <v>5.3</v>
      </c>
      <c r="C94" s="5">
        <f t="shared" si="5"/>
        <v>153.66555</v>
      </c>
      <c r="D94" s="5">
        <f t="shared" si="6"/>
        <v>28.09</v>
      </c>
      <c r="E94" s="5">
        <f t="shared" si="7"/>
        <v>26.760526078107283</v>
      </c>
      <c r="F94" s="5">
        <f t="shared" si="8"/>
        <v>7.7016363043189609E-2</v>
      </c>
      <c r="G94" s="5">
        <f t="shared" si="9"/>
        <v>840.62304225000003</v>
      </c>
    </row>
    <row r="95" spans="1:7" x14ac:dyDescent="0.25">
      <c r="A95" s="2">
        <v>47.649299999999997</v>
      </c>
      <c r="B95" s="2">
        <v>2.5</v>
      </c>
      <c r="C95" s="5">
        <f t="shared" si="5"/>
        <v>119.12324999999998</v>
      </c>
      <c r="D95" s="5">
        <f t="shared" si="6"/>
        <v>6.25</v>
      </c>
      <c r="E95" s="5">
        <f t="shared" si="7"/>
        <v>39.108708218231129</v>
      </c>
      <c r="F95" s="5">
        <f t="shared" si="8"/>
        <v>0.17923855716178136</v>
      </c>
      <c r="G95" s="5">
        <f t="shared" si="9"/>
        <v>2270.4557904899998</v>
      </c>
    </row>
    <row r="96" spans="1:7" x14ac:dyDescent="0.25">
      <c r="A96" s="2">
        <v>27.4</v>
      </c>
      <c r="B96" s="2">
        <v>6.2</v>
      </c>
      <c r="C96" s="5">
        <f t="shared" si="5"/>
        <v>169.88</v>
      </c>
      <c r="D96" s="5">
        <f t="shared" si="6"/>
        <v>38.440000000000005</v>
      </c>
      <c r="E96" s="5">
        <f t="shared" si="7"/>
        <v>22.791467533067475</v>
      </c>
      <c r="F96" s="5">
        <f t="shared" si="8"/>
        <v>0.16819461558147897</v>
      </c>
      <c r="G96" s="5">
        <f t="shared" si="9"/>
        <v>750.75999999999988</v>
      </c>
    </row>
    <row r="97" spans="1:7" x14ac:dyDescent="0.25">
      <c r="A97" s="2">
        <v>33</v>
      </c>
      <c r="B97" s="2">
        <v>3.6</v>
      </c>
      <c r="C97" s="5">
        <f t="shared" si="5"/>
        <v>118.8</v>
      </c>
      <c r="D97" s="5">
        <f t="shared" si="6"/>
        <v>12.96</v>
      </c>
      <c r="E97" s="5">
        <f t="shared" si="7"/>
        <v>34.257636663182474</v>
      </c>
      <c r="F97" s="5">
        <f t="shared" si="8"/>
        <v>3.8110201914620424E-2</v>
      </c>
      <c r="G97" s="5">
        <f t="shared" si="9"/>
        <v>1089</v>
      </c>
    </row>
    <row r="98" spans="1:7" x14ac:dyDescent="0.25">
      <c r="A98" s="2">
        <v>40.299999999999997</v>
      </c>
      <c r="B98" s="2">
        <v>2.4</v>
      </c>
      <c r="C98" s="5">
        <f t="shared" si="5"/>
        <v>96.719999999999985</v>
      </c>
      <c r="D98" s="5">
        <f t="shared" si="6"/>
        <v>5.76</v>
      </c>
      <c r="E98" s="5">
        <f t="shared" si="7"/>
        <v>39.549714723235553</v>
      </c>
      <c r="F98" s="5">
        <f t="shared" si="8"/>
        <v>1.8617500664130128E-2</v>
      </c>
      <c r="G98" s="5">
        <f t="shared" si="9"/>
        <v>1624.0899999999997</v>
      </c>
    </row>
    <row r="99" spans="1:7" x14ac:dyDescent="0.25">
      <c r="A99" s="2">
        <v>30.5</v>
      </c>
      <c r="B99" s="2">
        <v>6</v>
      </c>
      <c r="C99" s="5">
        <f t="shared" si="5"/>
        <v>183</v>
      </c>
      <c r="D99" s="5">
        <f t="shared" si="6"/>
        <v>36</v>
      </c>
      <c r="E99" s="5">
        <f t="shared" si="7"/>
        <v>23.673480543076323</v>
      </c>
      <c r="F99" s="5">
        <f t="shared" si="8"/>
        <v>0.22382031006307138</v>
      </c>
      <c r="G99" s="5">
        <f t="shared" si="9"/>
        <v>930.25</v>
      </c>
    </row>
    <row r="100" spans="1:7" x14ac:dyDescent="0.25">
      <c r="A100" s="2">
        <v>35.540399999999998</v>
      </c>
      <c r="B100" s="2">
        <v>3</v>
      </c>
      <c r="C100" s="5">
        <f t="shared" si="5"/>
        <v>106.62119999999999</v>
      </c>
      <c r="D100" s="5">
        <f t="shared" si="6"/>
        <v>9</v>
      </c>
      <c r="E100" s="5">
        <f t="shared" si="7"/>
        <v>36.90367569320901</v>
      </c>
      <c r="F100" s="5">
        <f t="shared" si="8"/>
        <v>3.8358479173251053E-2</v>
      </c>
      <c r="G100" s="5">
        <f t="shared" si="9"/>
        <v>1263.1200321599999</v>
      </c>
    </row>
    <row r="101" spans="1:7" x14ac:dyDescent="0.25">
      <c r="A101" s="2">
        <v>28.4</v>
      </c>
      <c r="B101" s="2">
        <v>4</v>
      </c>
      <c r="C101" s="5">
        <f t="shared" si="5"/>
        <v>113.6</v>
      </c>
      <c r="D101" s="5">
        <f t="shared" si="6"/>
        <v>16</v>
      </c>
      <c r="E101" s="5">
        <f t="shared" si="7"/>
        <v>32.493610643164786</v>
      </c>
      <c r="F101" s="5">
        <f t="shared" si="8"/>
        <v>0.14414121982974604</v>
      </c>
      <c r="G101" s="5">
        <f t="shared" si="9"/>
        <v>806.56</v>
      </c>
    </row>
    <row r="102" spans="1:7" x14ac:dyDescent="0.25">
      <c r="A102" s="2">
        <v>41.395899999999997</v>
      </c>
      <c r="B102" s="2">
        <v>2.4</v>
      </c>
      <c r="C102" s="5">
        <f t="shared" si="5"/>
        <v>99.350159999999988</v>
      </c>
      <c r="D102" s="5">
        <f t="shared" si="6"/>
        <v>5.76</v>
      </c>
      <c r="E102" s="5">
        <f t="shared" si="7"/>
        <v>39.549714723235553</v>
      </c>
      <c r="F102" s="5">
        <f t="shared" si="8"/>
        <v>4.4598264001131621E-2</v>
      </c>
      <c r="G102" s="5">
        <f t="shared" si="9"/>
        <v>1713.6205368099997</v>
      </c>
    </row>
    <row r="103" spans="1:7" x14ac:dyDescent="0.25">
      <c r="A103" s="2">
        <v>28.2</v>
      </c>
      <c r="B103" s="2">
        <v>3.8</v>
      </c>
      <c r="C103" s="5">
        <f t="shared" si="5"/>
        <v>107.16</v>
      </c>
      <c r="D103" s="5">
        <f t="shared" si="6"/>
        <v>14.44</v>
      </c>
      <c r="E103" s="5">
        <f t="shared" si="7"/>
        <v>33.375623653173633</v>
      </c>
      <c r="F103" s="5">
        <f t="shared" si="8"/>
        <v>0.18353275365863952</v>
      </c>
      <c r="G103" s="5">
        <f t="shared" si="9"/>
        <v>795.24</v>
      </c>
    </row>
    <row r="104" spans="1:7" x14ac:dyDescent="0.25">
      <c r="A104" s="2">
        <v>20.100000000000001</v>
      </c>
      <c r="B104" s="2">
        <v>5.5</v>
      </c>
      <c r="C104" s="5">
        <f t="shared" si="5"/>
        <v>110.55000000000001</v>
      </c>
      <c r="D104" s="5">
        <f t="shared" si="6"/>
        <v>30.25</v>
      </c>
      <c r="E104" s="5">
        <f t="shared" si="7"/>
        <v>25.878513068098435</v>
      </c>
      <c r="F104" s="5">
        <f t="shared" si="8"/>
        <v>0.28748821234320565</v>
      </c>
      <c r="G104" s="5">
        <f t="shared" si="9"/>
        <v>404.01000000000005</v>
      </c>
    </row>
    <row r="105" spans="1:7" x14ac:dyDescent="0.25">
      <c r="A105" s="2">
        <v>38.6</v>
      </c>
      <c r="B105" s="2">
        <v>2.4</v>
      </c>
      <c r="C105" s="5">
        <f t="shared" si="5"/>
        <v>92.64</v>
      </c>
      <c r="D105" s="5">
        <f t="shared" si="6"/>
        <v>5.76</v>
      </c>
      <c r="E105" s="5">
        <f t="shared" si="7"/>
        <v>39.549714723235553</v>
      </c>
      <c r="F105" s="5">
        <f t="shared" si="8"/>
        <v>2.4604008373978019E-2</v>
      </c>
      <c r="G105" s="5">
        <f t="shared" si="9"/>
        <v>1489.96</v>
      </c>
    </row>
    <row r="106" spans="1:7" x14ac:dyDescent="0.25">
      <c r="A106" s="2">
        <v>37.6</v>
      </c>
      <c r="B106" s="2">
        <v>3.5</v>
      </c>
      <c r="C106" s="5">
        <f t="shared" si="5"/>
        <v>131.6</v>
      </c>
      <c r="D106" s="5">
        <f t="shared" si="6"/>
        <v>12.25</v>
      </c>
      <c r="E106" s="5">
        <f t="shared" si="7"/>
        <v>34.698643168186898</v>
      </c>
      <c r="F106" s="5">
        <f t="shared" si="8"/>
        <v>7.7163745526944244E-2</v>
      </c>
      <c r="G106" s="5">
        <f t="shared" si="9"/>
        <v>1413.7600000000002</v>
      </c>
    </row>
    <row r="107" spans="1:7" x14ac:dyDescent="0.25">
      <c r="A107" s="2">
        <v>24.2</v>
      </c>
      <c r="B107" s="2">
        <v>6.7</v>
      </c>
      <c r="C107" s="5">
        <f t="shared" si="5"/>
        <v>162.13999999999999</v>
      </c>
      <c r="D107" s="5">
        <f t="shared" si="6"/>
        <v>44.89</v>
      </c>
      <c r="E107" s="5">
        <f t="shared" si="7"/>
        <v>20.58643500804536</v>
      </c>
      <c r="F107" s="5">
        <f t="shared" si="8"/>
        <v>0.14932086743614215</v>
      </c>
      <c r="G107" s="5">
        <f t="shared" si="9"/>
        <v>585.64</v>
      </c>
    </row>
    <row r="108" spans="1:7" x14ac:dyDescent="0.25">
      <c r="A108" s="2">
        <v>37</v>
      </c>
      <c r="B108" s="2">
        <v>2.5</v>
      </c>
      <c r="C108" s="5">
        <f t="shared" si="5"/>
        <v>92.5</v>
      </c>
      <c r="D108" s="5">
        <f t="shared" si="6"/>
        <v>6.25</v>
      </c>
      <c r="E108" s="5">
        <f t="shared" si="7"/>
        <v>39.108708218231129</v>
      </c>
      <c r="F108" s="5">
        <f t="shared" si="8"/>
        <v>5.6992114006246736E-2</v>
      </c>
      <c r="G108" s="5">
        <f t="shared" si="9"/>
        <v>1369</v>
      </c>
    </row>
    <row r="109" spans="1:7" x14ac:dyDescent="0.25">
      <c r="A109" s="2">
        <v>60.1</v>
      </c>
      <c r="B109" s="2">
        <v>2</v>
      </c>
      <c r="C109" s="5">
        <f t="shared" si="5"/>
        <v>120.2</v>
      </c>
      <c r="D109" s="5">
        <f t="shared" si="6"/>
        <v>4</v>
      </c>
      <c r="E109" s="5">
        <f t="shared" si="7"/>
        <v>41.313740743253241</v>
      </c>
      <c r="F109" s="5">
        <f t="shared" si="8"/>
        <v>0.3125833486979494</v>
      </c>
      <c r="G109" s="5">
        <f t="shared" si="9"/>
        <v>3612.01</v>
      </c>
    </row>
    <row r="110" spans="1:7" x14ac:dyDescent="0.25">
      <c r="A110" s="2">
        <v>33.299999999999997</v>
      </c>
      <c r="B110" s="2">
        <v>3.5</v>
      </c>
      <c r="C110" s="5">
        <f t="shared" si="5"/>
        <v>116.54999999999998</v>
      </c>
      <c r="D110" s="5">
        <f t="shared" si="6"/>
        <v>12.25</v>
      </c>
      <c r="E110" s="5">
        <f t="shared" si="7"/>
        <v>34.698643168186898</v>
      </c>
      <c r="F110" s="5">
        <f t="shared" si="8"/>
        <v>4.2001296341948977E-2</v>
      </c>
      <c r="G110" s="5">
        <f t="shared" si="9"/>
        <v>1108.8899999999999</v>
      </c>
    </row>
    <row r="111" spans="1:7" x14ac:dyDescent="0.25">
      <c r="A111" s="2">
        <v>33.6</v>
      </c>
      <c r="B111" s="2">
        <v>3</v>
      </c>
      <c r="C111" s="5">
        <f t="shared" si="5"/>
        <v>100.80000000000001</v>
      </c>
      <c r="D111" s="5">
        <f t="shared" si="6"/>
        <v>9</v>
      </c>
      <c r="E111" s="5">
        <f t="shared" si="7"/>
        <v>36.90367569320901</v>
      </c>
      <c r="F111" s="5">
        <f t="shared" si="8"/>
        <v>9.8323681345506203E-2</v>
      </c>
      <c r="G111" s="5">
        <f t="shared" si="9"/>
        <v>1128.96</v>
      </c>
    </row>
    <row r="112" spans="1:7" x14ac:dyDescent="0.25">
      <c r="A112" s="2">
        <v>35.161999999999999</v>
      </c>
      <c r="B112" s="2">
        <v>3.7</v>
      </c>
      <c r="C112" s="5">
        <f t="shared" si="5"/>
        <v>130.0994</v>
      </c>
      <c r="D112" s="5">
        <f t="shared" si="6"/>
        <v>13.690000000000001</v>
      </c>
      <c r="E112" s="5">
        <f t="shared" si="7"/>
        <v>33.81663015817805</v>
      </c>
      <c r="F112" s="5">
        <f t="shared" si="8"/>
        <v>3.8262039753766817E-2</v>
      </c>
      <c r="G112" s="5">
        <f t="shared" si="9"/>
        <v>1236.3662439999998</v>
      </c>
    </row>
    <row r="113" spans="1:7" x14ac:dyDescent="0.25">
      <c r="A113" s="2">
        <v>30.6</v>
      </c>
      <c r="B113" s="2">
        <v>3.5</v>
      </c>
      <c r="C113" s="5">
        <f t="shared" si="5"/>
        <v>107.10000000000001</v>
      </c>
      <c r="D113" s="5">
        <f t="shared" si="6"/>
        <v>12.25</v>
      </c>
      <c r="E113" s="5">
        <f t="shared" si="7"/>
        <v>34.698643168186898</v>
      </c>
      <c r="F113" s="5">
        <f t="shared" si="8"/>
        <v>0.13394258719565019</v>
      </c>
      <c r="G113" s="5">
        <f t="shared" si="9"/>
        <v>936.36000000000013</v>
      </c>
    </row>
    <row r="114" spans="1:7" x14ac:dyDescent="0.25">
      <c r="A114" s="2">
        <v>40.200000000000003</v>
      </c>
      <c r="B114" s="2">
        <v>2.5</v>
      </c>
      <c r="C114" s="5">
        <f t="shared" si="5"/>
        <v>100.5</v>
      </c>
      <c r="D114" s="5">
        <f t="shared" si="6"/>
        <v>6.25</v>
      </c>
      <c r="E114" s="5">
        <f t="shared" si="7"/>
        <v>39.108708218231129</v>
      </c>
      <c r="F114" s="5">
        <f t="shared" si="8"/>
        <v>2.7146561735544118E-2</v>
      </c>
      <c r="G114" s="5">
        <f t="shared" si="9"/>
        <v>1616.0400000000002</v>
      </c>
    </row>
    <row r="115" spans="1:7" x14ac:dyDescent="0.25">
      <c r="A115" s="2">
        <v>38.299999999999997</v>
      </c>
      <c r="B115" s="2">
        <v>3.8</v>
      </c>
      <c r="C115" s="5">
        <f t="shared" si="5"/>
        <v>145.54</v>
      </c>
      <c r="D115" s="5">
        <f t="shared" si="6"/>
        <v>14.44</v>
      </c>
      <c r="E115" s="5">
        <f t="shared" si="7"/>
        <v>33.375623653173633</v>
      </c>
      <c r="F115" s="5">
        <f t="shared" si="8"/>
        <v>0.12857379495630195</v>
      </c>
      <c r="G115" s="5">
        <f t="shared" si="9"/>
        <v>1466.8899999999999</v>
      </c>
    </row>
    <row r="116" spans="1:7" x14ac:dyDescent="0.25">
      <c r="A116" s="2">
        <v>52</v>
      </c>
      <c r="B116" s="2">
        <v>1.6</v>
      </c>
      <c r="C116" s="5">
        <f t="shared" si="5"/>
        <v>83.2</v>
      </c>
      <c r="D116" s="5">
        <f t="shared" si="6"/>
        <v>2.5600000000000005</v>
      </c>
      <c r="E116" s="5">
        <f t="shared" si="7"/>
        <v>43.077766763270937</v>
      </c>
      <c r="F116" s="5">
        <f t="shared" si="8"/>
        <v>0.17158140839863584</v>
      </c>
      <c r="G116" s="5">
        <f t="shared" si="9"/>
        <v>2704</v>
      </c>
    </row>
    <row r="117" spans="1:7" x14ac:dyDescent="0.25">
      <c r="A117" s="2">
        <v>34.5</v>
      </c>
      <c r="B117" s="2">
        <v>2</v>
      </c>
      <c r="C117" s="5">
        <f t="shared" si="5"/>
        <v>69</v>
      </c>
      <c r="D117" s="5">
        <f t="shared" si="6"/>
        <v>4</v>
      </c>
      <c r="E117" s="5">
        <f t="shared" si="7"/>
        <v>41.313740743253241</v>
      </c>
      <c r="F117" s="5">
        <f t="shared" si="8"/>
        <v>0.19749973168849974</v>
      </c>
      <c r="G117" s="5">
        <f t="shared" si="9"/>
        <v>1190.25</v>
      </c>
    </row>
    <row r="118" spans="1:7" x14ac:dyDescent="0.25">
      <c r="A118" s="2">
        <v>24.7928</v>
      </c>
      <c r="B118" s="2">
        <v>5</v>
      </c>
      <c r="C118" s="5">
        <f t="shared" si="5"/>
        <v>123.964</v>
      </c>
      <c r="D118" s="5">
        <f t="shared" si="6"/>
        <v>25</v>
      </c>
      <c r="E118" s="5">
        <f t="shared" si="7"/>
        <v>28.083545593120551</v>
      </c>
      <c r="F118" s="5">
        <f t="shared" si="8"/>
        <v>0.13272988904522889</v>
      </c>
      <c r="G118" s="5">
        <f t="shared" si="9"/>
        <v>614.68293184000004</v>
      </c>
    </row>
    <row r="119" spans="1:7" x14ac:dyDescent="0.25">
      <c r="A119" s="2">
        <v>40.1</v>
      </c>
      <c r="B119" s="2">
        <v>3.3</v>
      </c>
      <c r="C119" s="5">
        <f t="shared" si="5"/>
        <v>132.32999999999998</v>
      </c>
      <c r="D119" s="5">
        <f t="shared" si="6"/>
        <v>10.889999999999999</v>
      </c>
      <c r="E119" s="5">
        <f t="shared" si="7"/>
        <v>35.580656178195746</v>
      </c>
      <c r="F119" s="5">
        <f t="shared" si="8"/>
        <v>0.11270184094274951</v>
      </c>
      <c r="G119" s="5">
        <f t="shared" si="9"/>
        <v>1608.0100000000002</v>
      </c>
    </row>
    <row r="120" spans="1:7" x14ac:dyDescent="0.25">
      <c r="A120" s="2">
        <v>46.2622</v>
      </c>
      <c r="B120" s="2">
        <v>1.5</v>
      </c>
      <c r="C120" s="5">
        <f t="shared" si="5"/>
        <v>69.393299999999996</v>
      </c>
      <c r="D120" s="5">
        <f t="shared" si="6"/>
        <v>2.25</v>
      </c>
      <c r="E120" s="5">
        <f t="shared" si="7"/>
        <v>43.518773268275361</v>
      </c>
      <c r="F120" s="5">
        <f t="shared" si="8"/>
        <v>5.9301691915314002E-2</v>
      </c>
      <c r="G120" s="5">
        <f t="shared" si="9"/>
        <v>2140.1911488400001</v>
      </c>
    </row>
    <row r="121" spans="1:7" x14ac:dyDescent="0.25">
      <c r="A121" s="2">
        <v>42.457900000000002</v>
      </c>
      <c r="B121" s="2">
        <v>2</v>
      </c>
      <c r="C121" s="5">
        <f t="shared" si="5"/>
        <v>84.915800000000004</v>
      </c>
      <c r="D121" s="5">
        <f t="shared" si="6"/>
        <v>4</v>
      </c>
      <c r="E121" s="5">
        <f t="shared" si="7"/>
        <v>41.313740743253241</v>
      </c>
      <c r="F121" s="5">
        <f t="shared" si="8"/>
        <v>2.6948088736059975E-2</v>
      </c>
      <c r="G121" s="5">
        <f t="shared" si="9"/>
        <v>1802.6732724100002</v>
      </c>
    </row>
    <row r="122" spans="1:7" x14ac:dyDescent="0.25">
      <c r="A122" s="2">
        <v>25.7499</v>
      </c>
      <c r="B122" s="2">
        <v>4</v>
      </c>
      <c r="C122" s="5">
        <f t="shared" si="5"/>
        <v>102.9996</v>
      </c>
      <c r="D122" s="5">
        <f t="shared" si="6"/>
        <v>16</v>
      </c>
      <c r="E122" s="5">
        <f t="shared" si="7"/>
        <v>32.493610643164786</v>
      </c>
      <c r="F122" s="5">
        <f t="shared" si="8"/>
        <v>0.26189269252171021</v>
      </c>
      <c r="G122" s="5">
        <f t="shared" si="9"/>
        <v>663.05735001000005</v>
      </c>
    </row>
    <row r="123" spans="1:7" x14ac:dyDescent="0.25">
      <c r="A123" s="2">
        <v>41.360799999999998</v>
      </c>
      <c r="B123" s="2">
        <v>2.9</v>
      </c>
      <c r="C123" s="5">
        <f t="shared" si="5"/>
        <v>119.94631999999999</v>
      </c>
      <c r="D123" s="5">
        <f t="shared" si="6"/>
        <v>8.41</v>
      </c>
      <c r="E123" s="5">
        <f t="shared" si="7"/>
        <v>37.344682198213434</v>
      </c>
      <c r="F123" s="5">
        <f t="shared" si="8"/>
        <v>9.7099616104779504E-2</v>
      </c>
      <c r="G123" s="5">
        <f t="shared" si="9"/>
        <v>1710.7157766399998</v>
      </c>
    </row>
    <row r="124" spans="1:7" x14ac:dyDescent="0.25">
      <c r="A124" s="2">
        <v>35.200000000000003</v>
      </c>
      <c r="B124" s="2">
        <v>4</v>
      </c>
      <c r="C124" s="5">
        <f t="shared" si="5"/>
        <v>140.80000000000001</v>
      </c>
      <c r="D124" s="5">
        <f t="shared" si="6"/>
        <v>16</v>
      </c>
      <c r="E124" s="5">
        <f t="shared" si="7"/>
        <v>32.493610643164786</v>
      </c>
      <c r="F124" s="5">
        <f t="shared" si="8"/>
        <v>7.6886061273727754E-2</v>
      </c>
      <c r="G124" s="5">
        <f t="shared" si="9"/>
        <v>1239.0400000000002</v>
      </c>
    </row>
    <row r="125" spans="1:7" x14ac:dyDescent="0.25">
      <c r="A125" s="2">
        <v>35.799999999999997</v>
      </c>
      <c r="B125" s="2">
        <v>6.2</v>
      </c>
      <c r="C125" s="5">
        <f t="shared" si="5"/>
        <v>221.95999999999998</v>
      </c>
      <c r="D125" s="5">
        <f t="shared" si="6"/>
        <v>38.440000000000005</v>
      </c>
      <c r="E125" s="5">
        <f t="shared" si="7"/>
        <v>22.791467533067475</v>
      </c>
      <c r="F125" s="5">
        <f t="shared" si="8"/>
        <v>0.36336682868526599</v>
      </c>
      <c r="G125" s="5">
        <f t="shared" si="9"/>
        <v>1281.6399999999999</v>
      </c>
    </row>
    <row r="126" spans="1:7" x14ac:dyDescent="0.25">
      <c r="A126" s="2">
        <v>34.299999999999997</v>
      </c>
      <c r="B126" s="2">
        <v>2.4</v>
      </c>
      <c r="C126" s="5">
        <f t="shared" si="5"/>
        <v>82.32</v>
      </c>
      <c r="D126" s="5">
        <f t="shared" si="6"/>
        <v>5.76</v>
      </c>
      <c r="E126" s="5">
        <f t="shared" si="7"/>
        <v>39.549714723235553</v>
      </c>
      <c r="F126" s="5">
        <f t="shared" si="8"/>
        <v>0.15305290738296082</v>
      </c>
      <c r="G126" s="5">
        <f t="shared" si="9"/>
        <v>1176.4899999999998</v>
      </c>
    </row>
    <row r="127" spans="1:7" x14ac:dyDescent="0.25">
      <c r="A127" s="2">
        <v>41.664200000000001</v>
      </c>
      <c r="B127" s="2">
        <v>2.5</v>
      </c>
      <c r="C127" s="5">
        <f t="shared" si="5"/>
        <v>104.1605</v>
      </c>
      <c r="D127" s="5">
        <f t="shared" si="6"/>
        <v>6.25</v>
      </c>
      <c r="E127" s="5">
        <f t="shared" si="7"/>
        <v>39.108708218231129</v>
      </c>
      <c r="F127" s="5">
        <f t="shared" si="8"/>
        <v>6.1335433820135073E-2</v>
      </c>
      <c r="G127" s="5">
        <f t="shared" si="9"/>
        <v>1735.9055616400001</v>
      </c>
    </row>
    <row r="128" spans="1:7" x14ac:dyDescent="0.25">
      <c r="A128" s="2">
        <v>36.4</v>
      </c>
      <c r="B128" s="2">
        <v>3.2</v>
      </c>
      <c r="C128" s="5">
        <f t="shared" si="5"/>
        <v>116.48</v>
      </c>
      <c r="D128" s="5">
        <f t="shared" si="6"/>
        <v>10.240000000000002</v>
      </c>
      <c r="E128" s="5">
        <f t="shared" si="7"/>
        <v>36.021662683200162</v>
      </c>
      <c r="F128" s="5">
        <f t="shared" si="8"/>
        <v>1.0393882329665833E-2</v>
      </c>
      <c r="G128" s="5">
        <f t="shared" si="9"/>
        <v>1324.9599999999998</v>
      </c>
    </row>
    <row r="129" spans="1:7" x14ac:dyDescent="0.25">
      <c r="A129" s="2">
        <v>30.299299999999999</v>
      </c>
      <c r="B129" s="2">
        <v>2.8</v>
      </c>
      <c r="C129" s="5">
        <f t="shared" si="5"/>
        <v>84.838039999999992</v>
      </c>
      <c r="D129" s="5">
        <f t="shared" si="6"/>
        <v>7.839999999999999</v>
      </c>
      <c r="E129" s="5">
        <f t="shared" si="7"/>
        <v>37.785688703217858</v>
      </c>
      <c r="F129" s="5">
        <f t="shared" si="8"/>
        <v>0.24708124290719122</v>
      </c>
      <c r="G129" s="5">
        <f t="shared" si="9"/>
        <v>918.04758048999997</v>
      </c>
    </row>
    <row r="130" spans="1:7" x14ac:dyDescent="0.25">
      <c r="A130" s="2">
        <v>25.4</v>
      </c>
      <c r="B130" s="2">
        <v>5.7</v>
      </c>
      <c r="C130" s="5">
        <f t="shared" si="5"/>
        <v>144.78</v>
      </c>
      <c r="D130" s="5">
        <f t="shared" si="6"/>
        <v>32.49</v>
      </c>
      <c r="E130" s="5">
        <f t="shared" si="7"/>
        <v>24.996500058089591</v>
      </c>
      <c r="F130" s="5">
        <f t="shared" si="8"/>
        <v>1.5885824484661713E-2</v>
      </c>
      <c r="G130" s="5">
        <f t="shared" si="9"/>
        <v>645.16</v>
      </c>
    </row>
    <row r="131" spans="1:7" x14ac:dyDescent="0.25">
      <c r="A131" s="2">
        <v>25.6</v>
      </c>
      <c r="B131" s="2">
        <v>4.7</v>
      </c>
      <c r="C131" s="5">
        <f t="shared" ref="C131:C194" si="10">A131*B131</f>
        <v>120.32000000000001</v>
      </c>
      <c r="D131" s="5">
        <f t="shared" ref="D131:D194" si="11">B131^2</f>
        <v>22.090000000000003</v>
      </c>
      <c r="E131" s="5">
        <f t="shared" ref="E131:E194" si="12">$J$12+($J$11*B131)</f>
        <v>29.406565108133819</v>
      </c>
      <c r="F131" s="5">
        <f t="shared" ref="F131:F194" si="13">ABS(A131-E131)/A131</f>
        <v>0.14869394953647724</v>
      </c>
      <c r="G131" s="5">
        <f t="shared" ref="G131:G194" si="14">A131^2</f>
        <v>655.36000000000013</v>
      </c>
    </row>
    <row r="132" spans="1:7" x14ac:dyDescent="0.25">
      <c r="A132" s="2">
        <v>38.169600000000003</v>
      </c>
      <c r="B132" s="2">
        <v>3</v>
      </c>
      <c r="C132" s="5">
        <f t="shared" si="10"/>
        <v>114.50880000000001</v>
      </c>
      <c r="D132" s="5">
        <f t="shared" si="11"/>
        <v>9</v>
      </c>
      <c r="E132" s="5">
        <f t="shared" si="12"/>
        <v>36.90367569320901</v>
      </c>
      <c r="F132" s="5">
        <f t="shared" si="13"/>
        <v>3.3165773463462875E-2</v>
      </c>
      <c r="G132" s="5">
        <f t="shared" si="14"/>
        <v>1456.9183641600002</v>
      </c>
    </row>
    <row r="133" spans="1:7" x14ac:dyDescent="0.25">
      <c r="A133" s="2">
        <v>31.411200000000001</v>
      </c>
      <c r="B133" s="2">
        <v>3.7</v>
      </c>
      <c r="C133" s="5">
        <f t="shared" si="10"/>
        <v>116.22144000000002</v>
      </c>
      <c r="D133" s="5">
        <f t="shared" si="11"/>
        <v>13.690000000000001</v>
      </c>
      <c r="E133" s="5">
        <f t="shared" si="12"/>
        <v>33.81663015817805</v>
      </c>
      <c r="F133" s="5">
        <f t="shared" si="13"/>
        <v>7.6578741282665078E-2</v>
      </c>
      <c r="G133" s="5">
        <f t="shared" si="14"/>
        <v>986.66348544000004</v>
      </c>
    </row>
    <row r="134" spans="1:7" x14ac:dyDescent="0.25">
      <c r="A134" s="2">
        <v>48.2</v>
      </c>
      <c r="B134" s="2">
        <v>2.4</v>
      </c>
      <c r="C134" s="5">
        <f t="shared" si="10"/>
        <v>115.68</v>
      </c>
      <c r="D134" s="5">
        <f t="shared" si="11"/>
        <v>5.76</v>
      </c>
      <c r="E134" s="5">
        <f t="shared" si="12"/>
        <v>39.549714723235553</v>
      </c>
      <c r="F134" s="5">
        <f t="shared" si="13"/>
        <v>0.17946649951793464</v>
      </c>
      <c r="G134" s="5">
        <f t="shared" si="14"/>
        <v>2323.2400000000002</v>
      </c>
    </row>
    <row r="135" spans="1:7" x14ac:dyDescent="0.25">
      <c r="A135" s="2">
        <v>45.1</v>
      </c>
      <c r="B135" s="2">
        <v>2.4</v>
      </c>
      <c r="C135" s="5">
        <f t="shared" si="10"/>
        <v>108.24</v>
      </c>
      <c r="D135" s="5">
        <f t="shared" si="11"/>
        <v>5.76</v>
      </c>
      <c r="E135" s="5">
        <f t="shared" si="12"/>
        <v>39.549714723235553</v>
      </c>
      <c r="F135" s="5">
        <f t="shared" si="13"/>
        <v>0.12306619238945561</v>
      </c>
      <c r="G135" s="5">
        <f t="shared" si="14"/>
        <v>2034.0100000000002</v>
      </c>
    </row>
    <row r="136" spans="1:7" x14ac:dyDescent="0.25">
      <c r="A136" s="2">
        <v>34.7288</v>
      </c>
      <c r="B136" s="2">
        <v>3</v>
      </c>
      <c r="C136" s="5">
        <f t="shared" si="10"/>
        <v>104.18639999999999</v>
      </c>
      <c r="D136" s="5">
        <f t="shared" si="11"/>
        <v>9</v>
      </c>
      <c r="E136" s="5">
        <f t="shared" si="12"/>
        <v>36.90367569320901</v>
      </c>
      <c r="F136" s="5">
        <f t="shared" si="13"/>
        <v>6.2624556368461051E-2</v>
      </c>
      <c r="G136" s="5">
        <f t="shared" si="14"/>
        <v>1206.0895494399999</v>
      </c>
    </row>
    <row r="137" spans="1:7" x14ac:dyDescent="0.25">
      <c r="A137" s="2">
        <v>40.400300000000001</v>
      </c>
      <c r="B137" s="2">
        <v>2</v>
      </c>
      <c r="C137" s="5">
        <f t="shared" si="10"/>
        <v>80.800600000000003</v>
      </c>
      <c r="D137" s="5">
        <f t="shared" si="11"/>
        <v>4</v>
      </c>
      <c r="E137" s="5">
        <f t="shared" si="12"/>
        <v>41.313740743253241</v>
      </c>
      <c r="F137" s="5">
        <f t="shared" si="13"/>
        <v>2.2609751493262175E-2</v>
      </c>
      <c r="G137" s="5">
        <f t="shared" si="14"/>
        <v>1632.18424009</v>
      </c>
    </row>
    <row r="138" spans="1:7" x14ac:dyDescent="0.25">
      <c r="A138" s="2">
        <v>48.9</v>
      </c>
      <c r="B138" s="2">
        <v>1.6</v>
      </c>
      <c r="C138" s="5">
        <f t="shared" si="10"/>
        <v>78.240000000000009</v>
      </c>
      <c r="D138" s="5">
        <f t="shared" si="11"/>
        <v>2.5600000000000005</v>
      </c>
      <c r="E138" s="5">
        <f t="shared" si="12"/>
        <v>43.077766763270937</v>
      </c>
      <c r="F138" s="5">
        <f t="shared" si="13"/>
        <v>0.11906407437073746</v>
      </c>
      <c r="G138" s="5">
        <f t="shared" si="14"/>
        <v>2391.21</v>
      </c>
    </row>
    <row r="139" spans="1:7" x14ac:dyDescent="0.25">
      <c r="A139" s="2">
        <v>32.670099999999998</v>
      </c>
      <c r="B139" s="2">
        <v>5</v>
      </c>
      <c r="C139" s="5">
        <f t="shared" si="10"/>
        <v>163.35049999999998</v>
      </c>
      <c r="D139" s="5">
        <f t="shared" si="11"/>
        <v>25</v>
      </c>
      <c r="E139" s="5">
        <f t="shared" si="12"/>
        <v>28.083545593120551</v>
      </c>
      <c r="F139" s="5">
        <f t="shared" si="13"/>
        <v>0.14038997146869606</v>
      </c>
      <c r="G139" s="5">
        <f t="shared" si="14"/>
        <v>1067.33543401</v>
      </c>
    </row>
    <row r="140" spans="1:7" x14ac:dyDescent="0.25">
      <c r="A140" s="2">
        <v>31.7</v>
      </c>
      <c r="B140" s="2">
        <v>5.5</v>
      </c>
      <c r="C140" s="5">
        <f t="shared" si="10"/>
        <v>174.35</v>
      </c>
      <c r="D140" s="5">
        <f t="shared" si="11"/>
        <v>30.25</v>
      </c>
      <c r="E140" s="5">
        <f t="shared" si="12"/>
        <v>25.878513068098435</v>
      </c>
      <c r="F140" s="5">
        <f t="shared" si="13"/>
        <v>0.18364312088017554</v>
      </c>
      <c r="G140" s="5">
        <f t="shared" si="14"/>
        <v>1004.89</v>
      </c>
    </row>
    <row r="141" spans="1:7" x14ac:dyDescent="0.25">
      <c r="A141" s="2">
        <v>42</v>
      </c>
      <c r="B141" s="2">
        <v>2</v>
      </c>
      <c r="C141" s="5">
        <f t="shared" si="10"/>
        <v>84</v>
      </c>
      <c r="D141" s="5">
        <f t="shared" si="11"/>
        <v>4</v>
      </c>
      <c r="E141" s="5">
        <f t="shared" si="12"/>
        <v>41.313740743253241</v>
      </c>
      <c r="F141" s="5">
        <f t="shared" si="13"/>
        <v>1.6339506113018064E-2</v>
      </c>
      <c r="G141" s="5">
        <f t="shared" si="14"/>
        <v>1764</v>
      </c>
    </row>
    <row r="142" spans="1:7" x14ac:dyDescent="0.25">
      <c r="A142" s="2">
        <v>31.5</v>
      </c>
      <c r="B142" s="2">
        <v>3.5</v>
      </c>
      <c r="C142" s="5">
        <f t="shared" si="10"/>
        <v>110.25</v>
      </c>
      <c r="D142" s="5">
        <f t="shared" si="11"/>
        <v>12.25</v>
      </c>
      <c r="E142" s="5">
        <f t="shared" si="12"/>
        <v>34.698643168186898</v>
      </c>
      <c r="F142" s="5">
        <f t="shared" si="13"/>
        <v>0.10154422756148881</v>
      </c>
      <c r="G142" s="5">
        <f t="shared" si="14"/>
        <v>992.25</v>
      </c>
    </row>
    <row r="143" spans="1:7" x14ac:dyDescent="0.25">
      <c r="A143" s="2">
        <v>44.6</v>
      </c>
      <c r="B143" s="2">
        <v>2.4</v>
      </c>
      <c r="C143" s="5">
        <f t="shared" si="10"/>
        <v>107.04</v>
      </c>
      <c r="D143" s="5">
        <f t="shared" si="11"/>
        <v>5.76</v>
      </c>
      <c r="E143" s="5">
        <f t="shared" si="12"/>
        <v>39.549714723235553</v>
      </c>
      <c r="F143" s="5">
        <f t="shared" si="13"/>
        <v>0.11323509589157955</v>
      </c>
      <c r="G143" s="5">
        <f t="shared" si="14"/>
        <v>1989.16</v>
      </c>
    </row>
    <row r="144" spans="1:7" x14ac:dyDescent="0.25">
      <c r="A144" s="2">
        <v>49.3</v>
      </c>
      <c r="B144" s="2">
        <v>1.5</v>
      </c>
      <c r="C144" s="5">
        <f t="shared" si="10"/>
        <v>73.949999999999989</v>
      </c>
      <c r="D144" s="5">
        <f t="shared" si="11"/>
        <v>2.25</v>
      </c>
      <c r="E144" s="5">
        <f t="shared" si="12"/>
        <v>43.518773268275361</v>
      </c>
      <c r="F144" s="5">
        <f t="shared" si="13"/>
        <v>0.11726626230678777</v>
      </c>
      <c r="G144" s="5">
        <f t="shared" si="14"/>
        <v>2430.4899999999998</v>
      </c>
    </row>
    <row r="145" spans="1:7" x14ac:dyDescent="0.25">
      <c r="A145" s="2">
        <v>28.7</v>
      </c>
      <c r="B145" s="2">
        <v>3.5</v>
      </c>
      <c r="C145" s="5">
        <f t="shared" si="10"/>
        <v>100.45</v>
      </c>
      <c r="D145" s="5">
        <f t="shared" si="11"/>
        <v>12.25</v>
      </c>
      <c r="E145" s="5">
        <f t="shared" si="12"/>
        <v>34.698643168186898</v>
      </c>
      <c r="F145" s="5">
        <f t="shared" si="13"/>
        <v>0.20901195707968287</v>
      </c>
      <c r="G145" s="5">
        <f t="shared" si="14"/>
        <v>823.68999999999994</v>
      </c>
    </row>
    <row r="146" spans="1:7" x14ac:dyDescent="0.25">
      <c r="A146" s="2">
        <v>37</v>
      </c>
      <c r="B146" s="2">
        <v>2</v>
      </c>
      <c r="C146" s="5">
        <f t="shared" si="10"/>
        <v>74</v>
      </c>
      <c r="D146" s="5">
        <f t="shared" si="11"/>
        <v>4</v>
      </c>
      <c r="E146" s="5">
        <f t="shared" si="12"/>
        <v>41.313740743253241</v>
      </c>
      <c r="F146" s="5">
        <f t="shared" si="13"/>
        <v>0.11658758765549301</v>
      </c>
      <c r="G146" s="5">
        <f t="shared" si="14"/>
        <v>1369</v>
      </c>
    </row>
    <row r="147" spans="1:7" x14ac:dyDescent="0.25">
      <c r="A147" s="2">
        <v>39.0959</v>
      </c>
      <c r="B147" s="2">
        <v>3.5</v>
      </c>
      <c r="C147" s="5">
        <f t="shared" si="10"/>
        <v>136.83564999999999</v>
      </c>
      <c r="D147" s="5">
        <f t="shared" si="11"/>
        <v>12.25</v>
      </c>
      <c r="E147" s="5">
        <f t="shared" si="12"/>
        <v>34.698643168186898</v>
      </c>
      <c r="F147" s="5">
        <f t="shared" si="13"/>
        <v>0.11247360546280051</v>
      </c>
      <c r="G147" s="5">
        <f t="shared" si="14"/>
        <v>1528.48939681</v>
      </c>
    </row>
    <row r="148" spans="1:7" x14ac:dyDescent="0.25">
      <c r="A148" s="2">
        <v>20.99</v>
      </c>
      <c r="B148" s="2">
        <v>5.7</v>
      </c>
      <c r="C148" s="5">
        <f t="shared" si="10"/>
        <v>119.643</v>
      </c>
      <c r="D148" s="5">
        <f t="shared" si="11"/>
        <v>32.49</v>
      </c>
      <c r="E148" s="5">
        <f t="shared" si="12"/>
        <v>24.996500058089591</v>
      </c>
      <c r="F148" s="5">
        <f t="shared" si="13"/>
        <v>0.19087661067601683</v>
      </c>
      <c r="G148" s="5">
        <f t="shared" si="14"/>
        <v>440.58009999999996</v>
      </c>
    </row>
    <row r="149" spans="1:7" x14ac:dyDescent="0.25">
      <c r="A149" s="2">
        <v>31.9</v>
      </c>
      <c r="B149" s="2">
        <v>4.5999999999999996</v>
      </c>
      <c r="C149" s="5">
        <f t="shared" si="10"/>
        <v>146.73999999999998</v>
      </c>
      <c r="D149" s="5">
        <f t="shared" si="11"/>
        <v>21.159999999999997</v>
      </c>
      <c r="E149" s="5">
        <f t="shared" si="12"/>
        <v>29.847571613138246</v>
      </c>
      <c r="F149" s="5">
        <f t="shared" si="13"/>
        <v>6.4339447864004778E-2</v>
      </c>
      <c r="G149" s="5">
        <f t="shared" si="14"/>
        <v>1017.6099999999999</v>
      </c>
    </row>
    <row r="150" spans="1:7" x14ac:dyDescent="0.25">
      <c r="A150" s="2">
        <v>25.799900000000001</v>
      </c>
      <c r="B150" s="2">
        <v>6.2</v>
      </c>
      <c r="C150" s="5">
        <f t="shared" si="10"/>
        <v>159.95938000000001</v>
      </c>
      <c r="D150" s="5">
        <f t="shared" si="11"/>
        <v>38.440000000000005</v>
      </c>
      <c r="E150" s="5">
        <f t="shared" si="12"/>
        <v>22.791467533067475</v>
      </c>
      <c r="F150" s="5">
        <f t="shared" si="13"/>
        <v>0.11660636153366973</v>
      </c>
      <c r="G150" s="5">
        <f t="shared" si="14"/>
        <v>665.63484001000006</v>
      </c>
    </row>
    <row r="151" spans="1:7" x14ac:dyDescent="0.25">
      <c r="A151" s="2">
        <v>24.299600000000002</v>
      </c>
      <c r="B151" s="2">
        <v>5.6</v>
      </c>
      <c r="C151" s="5">
        <f t="shared" si="10"/>
        <v>136.07776000000001</v>
      </c>
      <c r="D151" s="5">
        <f t="shared" si="11"/>
        <v>31.359999999999996</v>
      </c>
      <c r="E151" s="5">
        <f t="shared" si="12"/>
        <v>25.437506563094015</v>
      </c>
      <c r="F151" s="5">
        <f t="shared" si="13"/>
        <v>4.6828201414591729E-2</v>
      </c>
      <c r="G151" s="5">
        <f t="shared" si="14"/>
        <v>590.4705601600001</v>
      </c>
    </row>
    <row r="152" spans="1:7" x14ac:dyDescent="0.25">
      <c r="A152" s="2">
        <v>33.6</v>
      </c>
      <c r="B152" s="2">
        <v>2.4</v>
      </c>
      <c r="C152" s="5">
        <f t="shared" si="10"/>
        <v>80.64</v>
      </c>
      <c r="D152" s="5">
        <f t="shared" si="11"/>
        <v>5.76</v>
      </c>
      <c r="E152" s="5">
        <f t="shared" si="12"/>
        <v>39.549714723235553</v>
      </c>
      <c r="F152" s="5">
        <f t="shared" si="13"/>
        <v>0.17707484295343903</v>
      </c>
      <c r="G152" s="5">
        <f t="shared" si="14"/>
        <v>1128.96</v>
      </c>
    </row>
    <row r="153" spans="1:7" x14ac:dyDescent="0.25">
      <c r="A153" s="2">
        <v>32.1</v>
      </c>
      <c r="B153" s="2">
        <v>3.6</v>
      </c>
      <c r="C153" s="5">
        <f t="shared" si="10"/>
        <v>115.56</v>
      </c>
      <c r="D153" s="5">
        <f t="shared" si="11"/>
        <v>12.96</v>
      </c>
      <c r="E153" s="5">
        <f t="shared" si="12"/>
        <v>34.257636663182474</v>
      </c>
      <c r="F153" s="5">
        <f t="shared" si="13"/>
        <v>6.7216095426245251E-2</v>
      </c>
      <c r="G153" s="5">
        <f t="shared" si="14"/>
        <v>1030.4100000000001</v>
      </c>
    </row>
    <row r="154" spans="1:7" x14ac:dyDescent="0.25">
      <c r="A154" s="2">
        <v>34.1</v>
      </c>
      <c r="B154" s="2">
        <v>2.4</v>
      </c>
      <c r="C154" s="5">
        <f t="shared" si="10"/>
        <v>81.84</v>
      </c>
      <c r="D154" s="5">
        <f t="shared" si="11"/>
        <v>5.76</v>
      </c>
      <c r="E154" s="5">
        <f t="shared" si="12"/>
        <v>39.549714723235553</v>
      </c>
      <c r="F154" s="5">
        <f t="shared" si="13"/>
        <v>0.15981568103330063</v>
      </c>
      <c r="G154" s="5">
        <f t="shared" si="14"/>
        <v>1162.8100000000002</v>
      </c>
    </row>
    <row r="155" spans="1:7" x14ac:dyDescent="0.25">
      <c r="A155" s="2">
        <v>28.5</v>
      </c>
      <c r="B155" s="2">
        <v>3.7</v>
      </c>
      <c r="C155" s="5">
        <f t="shared" si="10"/>
        <v>105.45</v>
      </c>
      <c r="D155" s="5">
        <f t="shared" si="11"/>
        <v>13.690000000000001</v>
      </c>
      <c r="E155" s="5">
        <f t="shared" si="12"/>
        <v>33.81663015817805</v>
      </c>
      <c r="F155" s="5">
        <f t="shared" si="13"/>
        <v>0.1865484266027386</v>
      </c>
      <c r="G155" s="5">
        <f t="shared" si="14"/>
        <v>812.25</v>
      </c>
    </row>
    <row r="156" spans="1:7" x14ac:dyDescent="0.25">
      <c r="A156" s="2">
        <v>24.5</v>
      </c>
      <c r="B156" s="2">
        <v>4.7</v>
      </c>
      <c r="C156" s="5">
        <f t="shared" si="10"/>
        <v>115.15</v>
      </c>
      <c r="D156" s="5">
        <f t="shared" si="11"/>
        <v>22.090000000000003</v>
      </c>
      <c r="E156" s="5">
        <f t="shared" si="12"/>
        <v>29.406565108133819</v>
      </c>
      <c r="F156" s="5">
        <f t="shared" si="13"/>
        <v>0.20026796359729873</v>
      </c>
      <c r="G156" s="5">
        <f t="shared" si="14"/>
        <v>600.25</v>
      </c>
    </row>
    <row r="157" spans="1:7" x14ac:dyDescent="0.25">
      <c r="A157" s="2">
        <v>40.5</v>
      </c>
      <c r="B157" s="2">
        <v>2</v>
      </c>
      <c r="C157" s="5">
        <f t="shared" si="10"/>
        <v>81</v>
      </c>
      <c r="D157" s="5">
        <f t="shared" si="11"/>
        <v>4</v>
      </c>
      <c r="E157" s="5">
        <f t="shared" si="12"/>
        <v>41.313740743253241</v>
      </c>
      <c r="F157" s="5">
        <f t="shared" si="13"/>
        <v>2.0092364030944231E-2</v>
      </c>
      <c r="G157" s="5">
        <f t="shared" si="14"/>
        <v>1640.25</v>
      </c>
    </row>
    <row r="158" spans="1:7" x14ac:dyDescent="0.25">
      <c r="A158" s="2">
        <v>42</v>
      </c>
      <c r="B158" s="2">
        <v>2</v>
      </c>
      <c r="C158" s="5">
        <f t="shared" si="10"/>
        <v>84</v>
      </c>
      <c r="D158" s="5">
        <f t="shared" si="11"/>
        <v>4</v>
      </c>
      <c r="E158" s="5">
        <f t="shared" si="12"/>
        <v>41.313740743253241</v>
      </c>
      <c r="F158" s="5">
        <f t="shared" si="13"/>
        <v>1.6339506113018064E-2</v>
      </c>
      <c r="G158" s="5">
        <f t="shared" si="14"/>
        <v>1764</v>
      </c>
    </row>
    <row r="159" spans="1:7" x14ac:dyDescent="0.25">
      <c r="A159" s="2">
        <v>36.200000000000003</v>
      </c>
      <c r="B159" s="2">
        <v>3.3</v>
      </c>
      <c r="C159" s="5">
        <f t="shared" si="10"/>
        <v>119.46000000000001</v>
      </c>
      <c r="D159" s="5">
        <f t="shared" si="11"/>
        <v>10.889999999999999</v>
      </c>
      <c r="E159" s="5">
        <f t="shared" si="12"/>
        <v>35.580656178195746</v>
      </c>
      <c r="F159" s="5">
        <f t="shared" si="13"/>
        <v>1.7108945353708764E-2</v>
      </c>
      <c r="G159" s="5">
        <f t="shared" si="14"/>
        <v>1310.4400000000003</v>
      </c>
    </row>
    <row r="160" spans="1:7" x14ac:dyDescent="0.25">
      <c r="A160" s="2">
        <v>25.4</v>
      </c>
      <c r="B160" s="2">
        <v>5.2</v>
      </c>
      <c r="C160" s="5">
        <f t="shared" si="10"/>
        <v>132.07999999999998</v>
      </c>
      <c r="D160" s="5">
        <f t="shared" si="11"/>
        <v>27.040000000000003</v>
      </c>
      <c r="E160" s="5">
        <f t="shared" si="12"/>
        <v>27.201532583111703</v>
      </c>
      <c r="F160" s="5">
        <f t="shared" si="13"/>
        <v>7.0926479650067112E-2</v>
      </c>
      <c r="G160" s="5">
        <f t="shared" si="14"/>
        <v>645.16</v>
      </c>
    </row>
    <row r="161" spans="1:7" x14ac:dyDescent="0.25">
      <c r="A161" s="2">
        <v>42.774299999999997</v>
      </c>
      <c r="B161" s="2">
        <v>2</v>
      </c>
      <c r="C161" s="5">
        <f t="shared" si="10"/>
        <v>85.548599999999993</v>
      </c>
      <c r="D161" s="5">
        <f t="shared" si="11"/>
        <v>4</v>
      </c>
      <c r="E161" s="5">
        <f t="shared" si="12"/>
        <v>41.313740743253241</v>
      </c>
      <c r="F161" s="5">
        <f t="shared" si="13"/>
        <v>3.4145719666873693E-2</v>
      </c>
      <c r="G161" s="5">
        <f t="shared" si="14"/>
        <v>1829.6407404899996</v>
      </c>
    </row>
    <row r="162" spans="1:7" x14ac:dyDescent="0.25">
      <c r="A162" s="2">
        <v>35.5</v>
      </c>
      <c r="B162" s="2">
        <v>2.9</v>
      </c>
      <c r="C162" s="5">
        <f t="shared" si="10"/>
        <v>102.95</v>
      </c>
      <c r="D162" s="5">
        <f t="shared" si="11"/>
        <v>8.41</v>
      </c>
      <c r="E162" s="5">
        <f t="shared" si="12"/>
        <v>37.344682198213434</v>
      </c>
      <c r="F162" s="5">
        <f t="shared" si="13"/>
        <v>5.196287882291363E-2</v>
      </c>
      <c r="G162" s="5">
        <f t="shared" si="14"/>
        <v>1260.25</v>
      </c>
    </row>
    <row r="163" spans="1:7" x14ac:dyDescent="0.25">
      <c r="A163" s="2">
        <v>23.227</v>
      </c>
      <c r="B163" s="2">
        <v>5</v>
      </c>
      <c r="C163" s="5">
        <f t="shared" si="10"/>
        <v>116.13500000000001</v>
      </c>
      <c r="D163" s="5">
        <f t="shared" si="11"/>
        <v>25</v>
      </c>
      <c r="E163" s="5">
        <f t="shared" si="12"/>
        <v>28.083545593120551</v>
      </c>
      <c r="F163" s="5">
        <f t="shared" si="13"/>
        <v>0.20909052366300213</v>
      </c>
      <c r="G163" s="5">
        <f t="shared" si="14"/>
        <v>539.49352899999997</v>
      </c>
    </row>
    <row r="164" spans="1:7" x14ac:dyDescent="0.25">
      <c r="A164" s="2">
        <v>24.1937</v>
      </c>
      <c r="B164" s="2">
        <v>4.3</v>
      </c>
      <c r="C164" s="5">
        <f t="shared" si="10"/>
        <v>104.03291</v>
      </c>
      <c r="D164" s="5">
        <f t="shared" si="11"/>
        <v>18.489999999999998</v>
      </c>
      <c r="E164" s="5">
        <f t="shared" si="12"/>
        <v>31.170591128151514</v>
      </c>
      <c r="F164" s="5">
        <f t="shared" si="13"/>
        <v>0.28837635947174323</v>
      </c>
      <c r="G164" s="5">
        <f t="shared" si="14"/>
        <v>585.33511968999994</v>
      </c>
    </row>
    <row r="165" spans="1:7" x14ac:dyDescent="0.25">
      <c r="A165" s="2">
        <v>33.629600000000003</v>
      </c>
      <c r="B165" s="2">
        <v>3</v>
      </c>
      <c r="C165" s="5">
        <f t="shared" si="10"/>
        <v>100.8888</v>
      </c>
      <c r="D165" s="5">
        <f t="shared" si="11"/>
        <v>9</v>
      </c>
      <c r="E165" s="5">
        <f t="shared" si="12"/>
        <v>36.90367569320901</v>
      </c>
      <c r="F165" s="5">
        <f t="shared" si="13"/>
        <v>9.7356962116974519E-2</v>
      </c>
      <c r="G165" s="5">
        <f t="shared" si="14"/>
        <v>1130.9499961600002</v>
      </c>
    </row>
    <row r="166" spans="1:7" x14ac:dyDescent="0.25">
      <c r="A166" s="2">
        <v>40.8247</v>
      </c>
      <c r="B166" s="2">
        <v>2.5</v>
      </c>
      <c r="C166" s="5">
        <f t="shared" si="10"/>
        <v>102.06175</v>
      </c>
      <c r="D166" s="5">
        <f t="shared" si="11"/>
        <v>6.25</v>
      </c>
      <c r="E166" s="5">
        <f t="shared" si="12"/>
        <v>39.108708218231129</v>
      </c>
      <c r="F166" s="5">
        <f t="shared" si="13"/>
        <v>4.2033175547373791E-2</v>
      </c>
      <c r="G166" s="5">
        <f t="shared" si="14"/>
        <v>1666.65613009</v>
      </c>
    </row>
    <row r="167" spans="1:7" x14ac:dyDescent="0.25">
      <c r="A167" s="2">
        <v>37.200000000000003</v>
      </c>
      <c r="B167" s="2">
        <v>3.6</v>
      </c>
      <c r="C167" s="5">
        <f t="shared" si="10"/>
        <v>133.92000000000002</v>
      </c>
      <c r="D167" s="5">
        <f t="shared" si="11"/>
        <v>12.96</v>
      </c>
      <c r="E167" s="5">
        <f t="shared" si="12"/>
        <v>34.257636663182474</v>
      </c>
      <c r="F167" s="5">
        <f t="shared" si="13"/>
        <v>7.9095788624127111E-2</v>
      </c>
      <c r="G167" s="5">
        <f t="shared" si="14"/>
        <v>1383.8400000000001</v>
      </c>
    </row>
    <row r="168" spans="1:7" x14ac:dyDescent="0.25">
      <c r="A168" s="2">
        <v>30.537500000000001</v>
      </c>
      <c r="B168" s="2">
        <v>4.8</v>
      </c>
      <c r="C168" s="5">
        <f t="shared" si="10"/>
        <v>146.58000000000001</v>
      </c>
      <c r="D168" s="5">
        <f t="shared" si="11"/>
        <v>23.04</v>
      </c>
      <c r="E168" s="5">
        <f t="shared" si="12"/>
        <v>28.965558603129399</v>
      </c>
      <c r="F168" s="5">
        <f t="shared" si="13"/>
        <v>5.1475772308492929E-2</v>
      </c>
      <c r="G168" s="5">
        <f t="shared" si="14"/>
        <v>932.53890625000008</v>
      </c>
    </row>
    <row r="169" spans="1:7" x14ac:dyDescent="0.25">
      <c r="A169" s="2">
        <v>23.227</v>
      </c>
      <c r="B169" s="2">
        <v>5</v>
      </c>
      <c r="C169" s="5">
        <f t="shared" si="10"/>
        <v>116.13500000000001</v>
      </c>
      <c r="D169" s="5">
        <f t="shared" si="11"/>
        <v>25</v>
      </c>
      <c r="E169" s="5">
        <f t="shared" si="12"/>
        <v>28.083545593120551</v>
      </c>
      <c r="F169" s="5">
        <f t="shared" si="13"/>
        <v>0.20909052366300213</v>
      </c>
      <c r="G169" s="5">
        <f t="shared" si="14"/>
        <v>539.49352899999997</v>
      </c>
    </row>
    <row r="170" spans="1:7" x14ac:dyDescent="0.25">
      <c r="A170" s="2">
        <v>34.9</v>
      </c>
      <c r="B170" s="2">
        <v>2</v>
      </c>
      <c r="C170" s="5">
        <f t="shared" si="10"/>
        <v>69.8</v>
      </c>
      <c r="D170" s="5">
        <f t="shared" si="11"/>
        <v>4</v>
      </c>
      <c r="E170" s="5">
        <f t="shared" si="12"/>
        <v>41.313740743253241</v>
      </c>
      <c r="F170" s="5">
        <f t="shared" si="13"/>
        <v>0.18377480639694105</v>
      </c>
      <c r="G170" s="5">
        <f t="shared" si="14"/>
        <v>1218.01</v>
      </c>
    </row>
    <row r="171" spans="1:7" x14ac:dyDescent="0.25">
      <c r="A171" s="2">
        <v>69.6404</v>
      </c>
      <c r="B171" s="2">
        <v>1.8</v>
      </c>
      <c r="C171" s="5">
        <f t="shared" si="10"/>
        <v>125.35272000000001</v>
      </c>
      <c r="D171" s="5">
        <f t="shared" si="11"/>
        <v>3.24</v>
      </c>
      <c r="E171" s="5">
        <f t="shared" si="12"/>
        <v>42.195753753262089</v>
      </c>
      <c r="F171" s="5">
        <f t="shared" si="13"/>
        <v>0.39409087608253129</v>
      </c>
      <c r="G171" s="5">
        <f t="shared" si="14"/>
        <v>4849.7853121600001</v>
      </c>
    </row>
    <row r="172" spans="1:7" x14ac:dyDescent="0.25">
      <c r="A172" s="2">
        <v>34.200000000000003</v>
      </c>
      <c r="B172" s="2">
        <v>3.5</v>
      </c>
      <c r="C172" s="5">
        <f t="shared" si="10"/>
        <v>119.70000000000002</v>
      </c>
      <c r="D172" s="5">
        <f t="shared" si="11"/>
        <v>12.25</v>
      </c>
      <c r="E172" s="5">
        <f t="shared" si="12"/>
        <v>34.698643168186898</v>
      </c>
      <c r="F172" s="5">
        <f t="shared" si="13"/>
        <v>1.458020959610804E-2</v>
      </c>
      <c r="G172" s="5">
        <f t="shared" si="14"/>
        <v>1169.6400000000001</v>
      </c>
    </row>
    <row r="173" spans="1:7" x14ac:dyDescent="0.25">
      <c r="A173" s="2">
        <v>37.5</v>
      </c>
      <c r="B173" s="2">
        <v>2</v>
      </c>
      <c r="C173" s="5">
        <f t="shared" si="10"/>
        <v>75</v>
      </c>
      <c r="D173" s="5">
        <f t="shared" si="11"/>
        <v>4</v>
      </c>
      <c r="E173" s="5">
        <f t="shared" si="12"/>
        <v>41.313740743253241</v>
      </c>
      <c r="F173" s="5">
        <f t="shared" si="13"/>
        <v>0.10169975315341977</v>
      </c>
      <c r="G173" s="5">
        <f t="shared" si="14"/>
        <v>1406.25</v>
      </c>
    </row>
    <row r="174" spans="1:7" x14ac:dyDescent="0.25">
      <c r="A174" s="2">
        <v>60.1</v>
      </c>
      <c r="B174" s="2">
        <v>2</v>
      </c>
      <c r="C174" s="5">
        <f t="shared" si="10"/>
        <v>120.2</v>
      </c>
      <c r="D174" s="5">
        <f t="shared" si="11"/>
        <v>4</v>
      </c>
      <c r="E174" s="5">
        <f t="shared" si="12"/>
        <v>41.313740743253241</v>
      </c>
      <c r="F174" s="5">
        <f t="shared" si="13"/>
        <v>0.3125833486979494</v>
      </c>
      <c r="G174" s="5">
        <f t="shared" si="14"/>
        <v>3612.01</v>
      </c>
    </row>
    <row r="175" spans="1:7" x14ac:dyDescent="0.25">
      <c r="A175" s="2">
        <v>35.465499999999999</v>
      </c>
      <c r="B175" s="2">
        <v>3</v>
      </c>
      <c r="C175" s="5">
        <f t="shared" si="10"/>
        <v>106.3965</v>
      </c>
      <c r="D175" s="5">
        <f t="shared" si="11"/>
        <v>9</v>
      </c>
      <c r="E175" s="5">
        <f t="shared" si="12"/>
        <v>36.90367569320901</v>
      </c>
      <c r="F175" s="5">
        <f t="shared" si="13"/>
        <v>4.0551400465494956E-2</v>
      </c>
      <c r="G175" s="5">
        <f t="shared" si="14"/>
        <v>1257.8016902499999</v>
      </c>
    </row>
    <row r="176" spans="1:7" x14ac:dyDescent="0.25">
      <c r="A176" s="2">
        <v>28.4633</v>
      </c>
      <c r="B176" s="2">
        <v>4.5999999999999996</v>
      </c>
      <c r="C176" s="5">
        <f t="shared" si="10"/>
        <v>130.93117999999998</v>
      </c>
      <c r="D176" s="5">
        <f t="shared" si="11"/>
        <v>21.159999999999997</v>
      </c>
      <c r="E176" s="5">
        <f t="shared" si="12"/>
        <v>29.847571613138246</v>
      </c>
      <c r="F176" s="5">
        <f t="shared" si="13"/>
        <v>4.8633560168295523E-2</v>
      </c>
      <c r="G176" s="5">
        <f t="shared" si="14"/>
        <v>810.15944689000003</v>
      </c>
    </row>
    <row r="177" spans="1:7" x14ac:dyDescent="0.25">
      <c r="A177" s="2">
        <v>39.710299999999997</v>
      </c>
      <c r="B177" s="2">
        <v>3</v>
      </c>
      <c r="C177" s="5">
        <f t="shared" si="10"/>
        <v>119.1309</v>
      </c>
      <c r="D177" s="5">
        <f t="shared" si="11"/>
        <v>9</v>
      </c>
      <c r="E177" s="5">
        <f t="shared" si="12"/>
        <v>36.90367569320901</v>
      </c>
      <c r="F177" s="5">
        <f t="shared" si="13"/>
        <v>7.0677489386657535E-2</v>
      </c>
      <c r="G177" s="5">
        <f t="shared" si="14"/>
        <v>1576.9079260899998</v>
      </c>
    </row>
    <row r="178" spans="1:7" x14ac:dyDescent="0.25">
      <c r="A178" s="2">
        <v>36.439500000000002</v>
      </c>
      <c r="B178" s="2">
        <v>3.6</v>
      </c>
      <c r="C178" s="5">
        <f t="shared" si="10"/>
        <v>131.18220000000002</v>
      </c>
      <c r="D178" s="5">
        <f t="shared" si="11"/>
        <v>12.96</v>
      </c>
      <c r="E178" s="5">
        <f t="shared" si="12"/>
        <v>34.257636663182474</v>
      </c>
      <c r="F178" s="5">
        <f t="shared" si="13"/>
        <v>5.9876324779909944E-2</v>
      </c>
      <c r="G178" s="5">
        <f t="shared" si="14"/>
        <v>1327.8371602500001</v>
      </c>
    </row>
    <row r="179" spans="1:7" x14ac:dyDescent="0.25">
      <c r="A179" s="2">
        <v>38.1</v>
      </c>
      <c r="B179" s="2">
        <v>3.6</v>
      </c>
      <c r="C179" s="5">
        <f t="shared" si="10"/>
        <v>137.16</v>
      </c>
      <c r="D179" s="5">
        <f t="shared" si="11"/>
        <v>12.96</v>
      </c>
      <c r="E179" s="5">
        <f t="shared" si="12"/>
        <v>34.257636663182474</v>
      </c>
      <c r="F179" s="5">
        <f t="shared" si="13"/>
        <v>0.10084943141253352</v>
      </c>
      <c r="G179" s="5">
        <f t="shared" si="14"/>
        <v>1451.6100000000001</v>
      </c>
    </row>
    <row r="180" spans="1:7" x14ac:dyDescent="0.25">
      <c r="A180" s="2">
        <v>40.4</v>
      </c>
      <c r="B180" s="2">
        <v>3.6</v>
      </c>
      <c r="C180" s="5">
        <f t="shared" si="10"/>
        <v>145.44</v>
      </c>
      <c r="D180" s="5">
        <f t="shared" si="11"/>
        <v>12.96</v>
      </c>
      <c r="E180" s="5">
        <f t="shared" si="12"/>
        <v>34.257636663182474</v>
      </c>
      <c r="F180" s="5">
        <f t="shared" si="13"/>
        <v>0.15203869645587934</v>
      </c>
      <c r="G180" s="5">
        <f t="shared" si="14"/>
        <v>1632.1599999999999</v>
      </c>
    </row>
    <row r="181" spans="1:7" x14ac:dyDescent="0.25">
      <c r="A181" s="2">
        <v>27.0426</v>
      </c>
      <c r="B181" s="2">
        <v>5.4</v>
      </c>
      <c r="C181" s="5">
        <f t="shared" si="10"/>
        <v>146.03004000000001</v>
      </c>
      <c r="D181" s="5">
        <f t="shared" si="11"/>
        <v>29.160000000000004</v>
      </c>
      <c r="E181" s="5">
        <f t="shared" si="12"/>
        <v>26.319519573102859</v>
      </c>
      <c r="F181" s="5">
        <f t="shared" si="13"/>
        <v>2.6738569031718146E-2</v>
      </c>
      <c r="G181" s="5">
        <f t="shared" si="14"/>
        <v>731.30221475999997</v>
      </c>
    </row>
    <row r="182" spans="1:7" x14ac:dyDescent="0.25">
      <c r="A182" s="2">
        <v>44.2</v>
      </c>
      <c r="B182" s="2">
        <v>2.5</v>
      </c>
      <c r="C182" s="5">
        <f t="shared" si="10"/>
        <v>110.5</v>
      </c>
      <c r="D182" s="5">
        <f t="shared" si="11"/>
        <v>6.25</v>
      </c>
      <c r="E182" s="5">
        <f t="shared" si="12"/>
        <v>39.108708218231129</v>
      </c>
      <c r="F182" s="5">
        <f t="shared" si="13"/>
        <v>0.11518759687259894</v>
      </c>
      <c r="G182" s="5">
        <f t="shared" si="14"/>
        <v>1953.6400000000003</v>
      </c>
    </row>
    <row r="183" spans="1:7" x14ac:dyDescent="0.25">
      <c r="A183" s="2">
        <v>34.6</v>
      </c>
      <c r="B183" s="2">
        <v>3.5</v>
      </c>
      <c r="C183" s="5">
        <f t="shared" si="10"/>
        <v>121.10000000000001</v>
      </c>
      <c r="D183" s="5">
        <f t="shared" si="11"/>
        <v>12.25</v>
      </c>
      <c r="E183" s="5">
        <f t="shared" si="12"/>
        <v>34.698643168186898</v>
      </c>
      <c r="F183" s="5">
        <f t="shared" si="13"/>
        <v>2.8509586181183944E-3</v>
      </c>
      <c r="G183" s="5">
        <f t="shared" si="14"/>
        <v>1197.1600000000001</v>
      </c>
    </row>
    <row r="184" spans="1:7" x14ac:dyDescent="0.25">
      <c r="A184" s="2">
        <v>38.299999999999997</v>
      </c>
      <c r="B184" s="2">
        <v>3</v>
      </c>
      <c r="C184" s="5">
        <f t="shared" si="10"/>
        <v>114.89999999999999</v>
      </c>
      <c r="D184" s="5">
        <f t="shared" si="11"/>
        <v>9</v>
      </c>
      <c r="E184" s="5">
        <f t="shared" si="12"/>
        <v>36.90367569320901</v>
      </c>
      <c r="F184" s="5">
        <f t="shared" si="13"/>
        <v>3.6457553702114551E-2</v>
      </c>
      <c r="G184" s="5">
        <f t="shared" si="14"/>
        <v>1466.8899999999999</v>
      </c>
    </row>
    <row r="185" spans="1:7" x14ac:dyDescent="0.25">
      <c r="A185" s="2">
        <v>25.6</v>
      </c>
      <c r="B185" s="2">
        <v>4.7</v>
      </c>
      <c r="C185" s="5">
        <f t="shared" si="10"/>
        <v>120.32000000000001</v>
      </c>
      <c r="D185" s="5">
        <f t="shared" si="11"/>
        <v>22.090000000000003</v>
      </c>
      <c r="E185" s="5">
        <f t="shared" si="12"/>
        <v>29.406565108133819</v>
      </c>
      <c r="F185" s="5">
        <f t="shared" si="13"/>
        <v>0.14869394953647724</v>
      </c>
      <c r="G185" s="5">
        <f t="shared" si="14"/>
        <v>655.36000000000013</v>
      </c>
    </row>
    <row r="186" spans="1:7" x14ac:dyDescent="0.25">
      <c r="A186" s="2">
        <v>30.953700000000001</v>
      </c>
      <c r="B186" s="2">
        <v>4.4000000000000004</v>
      </c>
      <c r="C186" s="5">
        <f t="shared" si="10"/>
        <v>136.19628000000003</v>
      </c>
      <c r="D186" s="5">
        <f t="shared" si="11"/>
        <v>19.360000000000003</v>
      </c>
      <c r="E186" s="5">
        <f t="shared" si="12"/>
        <v>30.729584623147087</v>
      </c>
      <c r="F186" s="5">
        <f t="shared" si="13"/>
        <v>7.2403420868236909E-3</v>
      </c>
      <c r="G186" s="5">
        <f t="shared" si="14"/>
        <v>958.13154369000006</v>
      </c>
    </row>
    <row r="187" spans="1:7" x14ac:dyDescent="0.25">
      <c r="A187" s="2">
        <v>44.2</v>
      </c>
      <c r="B187" s="2">
        <v>2.5</v>
      </c>
      <c r="C187" s="5">
        <f t="shared" si="10"/>
        <v>110.5</v>
      </c>
      <c r="D187" s="5">
        <f t="shared" si="11"/>
        <v>6.25</v>
      </c>
      <c r="E187" s="5">
        <f t="shared" si="12"/>
        <v>39.108708218231129</v>
      </c>
      <c r="F187" s="5">
        <f t="shared" si="13"/>
        <v>0.11518759687259894</v>
      </c>
      <c r="G187" s="5">
        <f t="shared" si="14"/>
        <v>1953.6400000000003</v>
      </c>
    </row>
    <row r="188" spans="1:7" x14ac:dyDescent="0.25">
      <c r="A188" s="2">
        <v>29.020499999999998</v>
      </c>
      <c r="B188" s="2">
        <v>5.3</v>
      </c>
      <c r="C188" s="5">
        <f t="shared" si="10"/>
        <v>153.80865</v>
      </c>
      <c r="D188" s="5">
        <f t="shared" si="11"/>
        <v>28.09</v>
      </c>
      <c r="E188" s="5">
        <f t="shared" si="12"/>
        <v>26.760526078107283</v>
      </c>
      <c r="F188" s="5">
        <f t="shared" si="13"/>
        <v>7.7875085608198197E-2</v>
      </c>
      <c r="G188" s="5">
        <f t="shared" si="14"/>
        <v>842.1894202499999</v>
      </c>
    </row>
    <row r="189" spans="1:7" x14ac:dyDescent="0.25">
      <c r="A189" s="2">
        <v>29.370799999999999</v>
      </c>
      <c r="B189" s="2">
        <v>5.3</v>
      </c>
      <c r="C189" s="5">
        <f t="shared" si="10"/>
        <v>155.66523999999998</v>
      </c>
      <c r="D189" s="5">
        <f t="shared" si="11"/>
        <v>28.09</v>
      </c>
      <c r="E189" s="5">
        <f t="shared" si="12"/>
        <v>26.760526078107283</v>
      </c>
      <c r="F189" s="5">
        <f t="shared" si="13"/>
        <v>8.8873095792171689E-2</v>
      </c>
      <c r="G189" s="5">
        <f t="shared" si="14"/>
        <v>862.64389263999999</v>
      </c>
    </row>
    <row r="190" spans="1:7" x14ac:dyDescent="0.25">
      <c r="A190" s="2">
        <v>35.323700000000002</v>
      </c>
      <c r="B190" s="2">
        <v>2.9</v>
      </c>
      <c r="C190" s="5">
        <f t="shared" si="10"/>
        <v>102.43873000000001</v>
      </c>
      <c r="D190" s="5">
        <f t="shared" si="11"/>
        <v>8.41</v>
      </c>
      <c r="E190" s="5">
        <f t="shared" si="12"/>
        <v>37.344682198213434</v>
      </c>
      <c r="F190" s="5">
        <f t="shared" si="13"/>
        <v>5.7213208078809169E-2</v>
      </c>
      <c r="G190" s="5">
        <f t="shared" si="14"/>
        <v>1247.7637816900001</v>
      </c>
    </row>
    <row r="191" spans="1:7" x14ac:dyDescent="0.25">
      <c r="A191" s="2">
        <v>31.4</v>
      </c>
      <c r="B191" s="2">
        <v>4</v>
      </c>
      <c r="C191" s="5">
        <f t="shared" si="10"/>
        <v>125.6</v>
      </c>
      <c r="D191" s="5">
        <f t="shared" si="11"/>
        <v>16</v>
      </c>
      <c r="E191" s="5">
        <f t="shared" si="12"/>
        <v>32.493610643164786</v>
      </c>
      <c r="F191" s="5">
        <f t="shared" si="13"/>
        <v>3.4828364431999596E-2</v>
      </c>
      <c r="G191" s="5">
        <f t="shared" si="14"/>
        <v>985.95999999999992</v>
      </c>
    </row>
    <row r="192" spans="1:7" x14ac:dyDescent="0.25">
      <c r="A192" s="2">
        <v>34.6</v>
      </c>
      <c r="B192" s="2">
        <v>3.8</v>
      </c>
      <c r="C192" s="5">
        <f t="shared" si="10"/>
        <v>131.47999999999999</v>
      </c>
      <c r="D192" s="5">
        <f t="shared" si="11"/>
        <v>14.44</v>
      </c>
      <c r="E192" s="5">
        <f t="shared" si="12"/>
        <v>33.375623653173633</v>
      </c>
      <c r="F192" s="5">
        <f t="shared" si="13"/>
        <v>3.538659961925919E-2</v>
      </c>
      <c r="G192" s="5">
        <f t="shared" si="14"/>
        <v>1197.1600000000001</v>
      </c>
    </row>
    <row r="193" spans="1:7" x14ac:dyDescent="0.25">
      <c r="A193" s="2">
        <v>38.4</v>
      </c>
      <c r="B193" s="2">
        <v>2.5</v>
      </c>
      <c r="C193" s="5">
        <f t="shared" si="10"/>
        <v>96</v>
      </c>
      <c r="D193" s="5">
        <f t="shared" si="11"/>
        <v>6.25</v>
      </c>
      <c r="E193" s="5">
        <f t="shared" si="12"/>
        <v>39.108708218231129</v>
      </c>
      <c r="F193" s="5">
        <f t="shared" si="13"/>
        <v>1.8455943183102362E-2</v>
      </c>
      <c r="G193" s="5">
        <f t="shared" si="14"/>
        <v>1474.56</v>
      </c>
    </row>
    <row r="194" spans="1:7" x14ac:dyDescent="0.25">
      <c r="A194" s="2">
        <v>32.149900000000002</v>
      </c>
      <c r="B194" s="2">
        <v>4.5999999999999996</v>
      </c>
      <c r="C194" s="5">
        <f t="shared" si="10"/>
        <v>147.88954000000001</v>
      </c>
      <c r="D194" s="5">
        <f t="shared" si="11"/>
        <v>21.159999999999997</v>
      </c>
      <c r="E194" s="5">
        <f t="shared" si="12"/>
        <v>29.847571613138246</v>
      </c>
      <c r="F194" s="5">
        <f t="shared" si="13"/>
        <v>7.1612303206596478E-2</v>
      </c>
      <c r="G194" s="5">
        <f t="shared" si="14"/>
        <v>1033.6160700100002</v>
      </c>
    </row>
    <row r="195" spans="1:7" x14ac:dyDescent="0.25">
      <c r="A195" s="2">
        <v>35</v>
      </c>
      <c r="B195" s="2">
        <v>3.5</v>
      </c>
      <c r="C195" s="5">
        <f t="shared" ref="C195:C258" si="15">A195*B195</f>
        <v>122.5</v>
      </c>
      <c r="D195" s="5">
        <f t="shared" ref="D195:D258" si="16">B195^2</f>
        <v>12.25</v>
      </c>
      <c r="E195" s="5">
        <f t="shared" ref="E195:E258" si="17">$J$12+($J$11*B195)</f>
        <v>34.698643168186898</v>
      </c>
      <c r="F195" s="5">
        <f t="shared" ref="F195:F258" si="18">ABS(A195-E195)/A195</f>
        <v>8.6101951946600617E-3</v>
      </c>
      <c r="G195" s="5">
        <f t="shared" ref="G195:G258" si="19">A195^2</f>
        <v>1225</v>
      </c>
    </row>
    <row r="196" spans="1:7" x14ac:dyDescent="0.25">
      <c r="A196" s="2">
        <v>34.285299999999999</v>
      </c>
      <c r="B196" s="2">
        <v>3</v>
      </c>
      <c r="C196" s="5">
        <f t="shared" si="15"/>
        <v>102.85589999999999</v>
      </c>
      <c r="D196" s="5">
        <f t="shared" si="16"/>
        <v>9</v>
      </c>
      <c r="E196" s="5">
        <f t="shared" si="17"/>
        <v>36.90367569320901</v>
      </c>
      <c r="F196" s="5">
        <f t="shared" si="18"/>
        <v>7.6370213858680272E-2</v>
      </c>
      <c r="G196" s="5">
        <f t="shared" si="19"/>
        <v>1175.48179609</v>
      </c>
    </row>
    <row r="197" spans="1:7" x14ac:dyDescent="0.25">
      <c r="A197" s="2">
        <v>34.875399999999999</v>
      </c>
      <c r="B197" s="2">
        <v>3.6</v>
      </c>
      <c r="C197" s="5">
        <f t="shared" si="15"/>
        <v>125.55144</v>
      </c>
      <c r="D197" s="5">
        <f t="shared" si="16"/>
        <v>12.96</v>
      </c>
      <c r="E197" s="5">
        <f t="shared" si="17"/>
        <v>34.257636663182474</v>
      </c>
      <c r="F197" s="5">
        <f t="shared" si="18"/>
        <v>1.7713440901538764E-2</v>
      </c>
      <c r="G197" s="5">
        <f t="shared" si="19"/>
        <v>1216.2935251599999</v>
      </c>
    </row>
    <row r="198" spans="1:7" x14ac:dyDescent="0.25">
      <c r="A198" s="2">
        <v>25.7761</v>
      </c>
      <c r="B198" s="2">
        <v>4.8</v>
      </c>
      <c r="C198" s="5">
        <f t="shared" si="15"/>
        <v>123.72528</v>
      </c>
      <c r="D198" s="5">
        <f t="shared" si="16"/>
        <v>23.04</v>
      </c>
      <c r="E198" s="5">
        <f t="shared" si="17"/>
        <v>28.965558603129399</v>
      </c>
      <c r="F198" s="5">
        <f t="shared" si="18"/>
        <v>0.12373705111050155</v>
      </c>
      <c r="G198" s="5">
        <f t="shared" si="19"/>
        <v>664.40733120999994</v>
      </c>
    </row>
    <row r="199" spans="1:7" x14ac:dyDescent="0.25">
      <c r="A199" s="2">
        <v>51.9</v>
      </c>
      <c r="B199" s="2">
        <v>2.2000000000000002</v>
      </c>
      <c r="C199" s="5">
        <f t="shared" si="15"/>
        <v>114.18</v>
      </c>
      <c r="D199" s="5">
        <f t="shared" si="16"/>
        <v>4.8400000000000007</v>
      </c>
      <c r="E199" s="5">
        <f t="shared" si="17"/>
        <v>40.431727733244394</v>
      </c>
      <c r="F199" s="5">
        <f t="shared" si="18"/>
        <v>0.22096863712438547</v>
      </c>
      <c r="G199" s="5">
        <f t="shared" si="19"/>
        <v>2693.6099999999997</v>
      </c>
    </row>
    <row r="200" spans="1:7" x14ac:dyDescent="0.25">
      <c r="A200" s="2">
        <v>30.2</v>
      </c>
      <c r="B200" s="2">
        <v>2.5</v>
      </c>
      <c r="C200" s="5">
        <f t="shared" si="15"/>
        <v>75.5</v>
      </c>
      <c r="D200" s="5">
        <f t="shared" si="16"/>
        <v>6.25</v>
      </c>
      <c r="E200" s="5">
        <f t="shared" si="17"/>
        <v>39.108708218231129</v>
      </c>
      <c r="F200" s="5">
        <f t="shared" si="18"/>
        <v>0.29499033835202415</v>
      </c>
      <c r="G200" s="5">
        <f t="shared" si="19"/>
        <v>912.04</v>
      </c>
    </row>
    <row r="201" spans="1:7" x14ac:dyDescent="0.25">
      <c r="A201" s="2">
        <v>61.2</v>
      </c>
      <c r="B201" s="2">
        <v>1.3</v>
      </c>
      <c r="C201" s="5">
        <f t="shared" si="15"/>
        <v>79.56</v>
      </c>
      <c r="D201" s="5">
        <f t="shared" si="16"/>
        <v>1.6900000000000002</v>
      </c>
      <c r="E201" s="5">
        <f t="shared" si="17"/>
        <v>44.400786278284201</v>
      </c>
      <c r="F201" s="5">
        <f t="shared" si="18"/>
        <v>0.27449695623718628</v>
      </c>
      <c r="G201" s="5">
        <f t="shared" si="19"/>
        <v>3745.4400000000005</v>
      </c>
    </row>
    <row r="202" spans="1:7" x14ac:dyDescent="0.25">
      <c r="A202" s="2">
        <v>46.8</v>
      </c>
      <c r="B202" s="2">
        <v>2.2000000000000002</v>
      </c>
      <c r="C202" s="5">
        <f t="shared" si="15"/>
        <v>102.96000000000001</v>
      </c>
      <c r="D202" s="5">
        <f t="shared" si="16"/>
        <v>4.8400000000000007</v>
      </c>
      <c r="E202" s="5">
        <f t="shared" si="17"/>
        <v>40.431727733244394</v>
      </c>
      <c r="F202" s="5">
        <f t="shared" si="18"/>
        <v>0.1360741937340941</v>
      </c>
      <c r="G202" s="5">
        <f t="shared" si="19"/>
        <v>2190.2399999999998</v>
      </c>
    </row>
    <row r="203" spans="1:7" x14ac:dyDescent="0.25">
      <c r="A203" s="2">
        <v>31.61</v>
      </c>
      <c r="B203" s="2">
        <v>4.5999999999999996</v>
      </c>
      <c r="C203" s="5">
        <f t="shared" si="15"/>
        <v>145.40599999999998</v>
      </c>
      <c r="D203" s="5">
        <f t="shared" si="16"/>
        <v>21.159999999999997</v>
      </c>
      <c r="E203" s="5">
        <f t="shared" si="17"/>
        <v>29.847571613138246</v>
      </c>
      <c r="F203" s="5">
        <f t="shared" si="18"/>
        <v>5.5755406101289248E-2</v>
      </c>
      <c r="G203" s="5">
        <f t="shared" si="19"/>
        <v>999.19209999999998</v>
      </c>
    </row>
    <row r="204" spans="1:7" x14ac:dyDescent="0.25">
      <c r="A204" s="2">
        <v>30.5</v>
      </c>
      <c r="B204" s="2">
        <v>3.5</v>
      </c>
      <c r="C204" s="5">
        <f t="shared" si="15"/>
        <v>106.75</v>
      </c>
      <c r="D204" s="5">
        <f t="shared" si="16"/>
        <v>12.25</v>
      </c>
      <c r="E204" s="5">
        <f t="shared" si="17"/>
        <v>34.698643168186898</v>
      </c>
      <c r="F204" s="5">
        <f t="shared" si="18"/>
        <v>0.13766043174383272</v>
      </c>
      <c r="G204" s="5">
        <f t="shared" si="19"/>
        <v>930.25</v>
      </c>
    </row>
    <row r="205" spans="1:7" x14ac:dyDescent="0.25">
      <c r="A205" s="2">
        <v>29.3645</v>
      </c>
      <c r="B205" s="2">
        <v>5.3</v>
      </c>
      <c r="C205" s="5">
        <f t="shared" si="15"/>
        <v>155.63184999999999</v>
      </c>
      <c r="D205" s="5">
        <f t="shared" si="16"/>
        <v>28.09</v>
      </c>
      <c r="E205" s="5">
        <f t="shared" si="17"/>
        <v>26.760526078107283</v>
      </c>
      <c r="F205" s="5">
        <f t="shared" si="18"/>
        <v>8.8677618276923387E-2</v>
      </c>
      <c r="G205" s="5">
        <f t="shared" si="19"/>
        <v>862.27386024999998</v>
      </c>
    </row>
    <row r="206" spans="1:7" x14ac:dyDescent="0.25">
      <c r="A206" s="2">
        <v>31.3917</v>
      </c>
      <c r="B206" s="2">
        <v>3</v>
      </c>
      <c r="C206" s="5">
        <f t="shared" si="15"/>
        <v>94.1751</v>
      </c>
      <c r="D206" s="5">
        <f t="shared" si="16"/>
        <v>9</v>
      </c>
      <c r="E206" s="5">
        <f t="shared" si="17"/>
        <v>36.90367569320901</v>
      </c>
      <c r="F206" s="5">
        <f t="shared" si="18"/>
        <v>0.17558704030711972</v>
      </c>
      <c r="G206" s="5">
        <f t="shared" si="19"/>
        <v>985.43882888999997</v>
      </c>
    </row>
    <row r="207" spans="1:7" x14ac:dyDescent="0.25">
      <c r="A207" s="2">
        <v>36.729900000000001</v>
      </c>
      <c r="B207" s="2">
        <v>3.4</v>
      </c>
      <c r="C207" s="5">
        <f t="shared" si="15"/>
        <v>124.88166</v>
      </c>
      <c r="D207" s="5">
        <f t="shared" si="16"/>
        <v>11.559999999999999</v>
      </c>
      <c r="E207" s="5">
        <f t="shared" si="17"/>
        <v>35.139649673191322</v>
      </c>
      <c r="F207" s="5">
        <f t="shared" si="18"/>
        <v>4.3295797886971618E-2</v>
      </c>
      <c r="G207" s="5">
        <f t="shared" si="19"/>
        <v>1349.0855540100001</v>
      </c>
    </row>
    <row r="208" spans="1:7" x14ac:dyDescent="0.25">
      <c r="A208" s="2">
        <v>23.299900000000001</v>
      </c>
      <c r="B208" s="2">
        <v>5.3</v>
      </c>
      <c r="C208" s="5">
        <f t="shared" si="15"/>
        <v>123.48947</v>
      </c>
      <c r="D208" s="5">
        <f t="shared" si="16"/>
        <v>28.09</v>
      </c>
      <c r="E208" s="5">
        <f t="shared" si="17"/>
        <v>26.760526078107283</v>
      </c>
      <c r="F208" s="5">
        <f t="shared" si="18"/>
        <v>0.14852536183019163</v>
      </c>
      <c r="G208" s="5">
        <f t="shared" si="19"/>
        <v>542.88534001000005</v>
      </c>
    </row>
    <row r="209" spans="1:7" x14ac:dyDescent="0.25">
      <c r="A209" s="2">
        <v>42.6</v>
      </c>
      <c r="B209" s="2">
        <v>2.4</v>
      </c>
      <c r="C209" s="5">
        <f t="shared" si="15"/>
        <v>102.24</v>
      </c>
      <c r="D209" s="5">
        <f t="shared" si="16"/>
        <v>5.76</v>
      </c>
      <c r="E209" s="5">
        <f t="shared" si="17"/>
        <v>39.549714723235553</v>
      </c>
      <c r="F209" s="5">
        <f t="shared" si="18"/>
        <v>7.1602940769118509E-2</v>
      </c>
      <c r="G209" s="5">
        <f t="shared" si="19"/>
        <v>1814.7600000000002</v>
      </c>
    </row>
    <row r="210" spans="1:7" x14ac:dyDescent="0.25">
      <c r="A210" s="2">
        <v>41.521000000000001</v>
      </c>
      <c r="B210" s="2">
        <v>2</v>
      </c>
      <c r="C210" s="5">
        <f t="shared" si="15"/>
        <v>83.042000000000002</v>
      </c>
      <c r="D210" s="5">
        <f t="shared" si="16"/>
        <v>4</v>
      </c>
      <c r="E210" s="5">
        <f t="shared" si="17"/>
        <v>41.313740743253241</v>
      </c>
      <c r="F210" s="5">
        <f t="shared" si="18"/>
        <v>4.9916730509082024E-3</v>
      </c>
      <c r="G210" s="5">
        <f t="shared" si="19"/>
        <v>1723.9934410000001</v>
      </c>
    </row>
    <row r="211" spans="1:7" x14ac:dyDescent="0.25">
      <c r="A211" s="2">
        <v>40.200000000000003</v>
      </c>
      <c r="B211" s="2">
        <v>2.4</v>
      </c>
      <c r="C211" s="5">
        <f t="shared" si="15"/>
        <v>96.48</v>
      </c>
      <c r="D211" s="5">
        <f t="shared" si="16"/>
        <v>5.76</v>
      </c>
      <c r="E211" s="5">
        <f t="shared" si="17"/>
        <v>39.549714723235553</v>
      </c>
      <c r="F211" s="5">
        <f t="shared" si="18"/>
        <v>1.6176250665782332E-2</v>
      </c>
      <c r="G211" s="5">
        <f t="shared" si="19"/>
        <v>1616.0400000000002</v>
      </c>
    </row>
    <row r="212" spans="1:7" x14ac:dyDescent="0.25">
      <c r="A212" s="2">
        <v>26.2</v>
      </c>
      <c r="B212" s="2">
        <v>4</v>
      </c>
      <c r="C212" s="5">
        <f t="shared" si="15"/>
        <v>104.8</v>
      </c>
      <c r="D212" s="5">
        <f t="shared" si="16"/>
        <v>16</v>
      </c>
      <c r="E212" s="5">
        <f t="shared" si="17"/>
        <v>32.493610643164786</v>
      </c>
      <c r="F212" s="5">
        <f t="shared" si="18"/>
        <v>0.24021414668567889</v>
      </c>
      <c r="G212" s="5">
        <f t="shared" si="19"/>
        <v>686.43999999999994</v>
      </c>
    </row>
    <row r="213" spans="1:7" x14ac:dyDescent="0.25">
      <c r="A213" s="2">
        <v>42.575000000000003</v>
      </c>
      <c r="B213" s="2">
        <v>2</v>
      </c>
      <c r="C213" s="5">
        <f t="shared" si="15"/>
        <v>85.15</v>
      </c>
      <c r="D213" s="5">
        <f t="shared" si="16"/>
        <v>4</v>
      </c>
      <c r="E213" s="5">
        <f t="shared" si="17"/>
        <v>41.313740743253241</v>
      </c>
      <c r="F213" s="5">
        <f t="shared" si="18"/>
        <v>2.9624410023411894E-2</v>
      </c>
      <c r="G213" s="5">
        <f t="shared" si="19"/>
        <v>1812.6306250000002</v>
      </c>
    </row>
    <row r="214" spans="1:7" x14ac:dyDescent="0.25">
      <c r="A214" s="2">
        <v>37.799999999999997</v>
      </c>
      <c r="B214" s="2">
        <v>2.5</v>
      </c>
      <c r="C214" s="5">
        <f t="shared" si="15"/>
        <v>94.5</v>
      </c>
      <c r="D214" s="5">
        <f t="shared" si="16"/>
        <v>6.25</v>
      </c>
      <c r="E214" s="5">
        <f t="shared" si="17"/>
        <v>39.108708218231129</v>
      </c>
      <c r="F214" s="5">
        <f t="shared" si="18"/>
        <v>3.4621910535215135E-2</v>
      </c>
      <c r="G214" s="5">
        <f t="shared" si="19"/>
        <v>1428.8399999999997</v>
      </c>
    </row>
    <row r="215" spans="1:7" x14ac:dyDescent="0.25">
      <c r="A215" s="2">
        <v>33.305199999999999</v>
      </c>
      <c r="B215" s="2">
        <v>4.5999999999999996</v>
      </c>
      <c r="C215" s="5">
        <f t="shared" si="15"/>
        <v>153.20391999999998</v>
      </c>
      <c r="D215" s="5">
        <f t="shared" si="16"/>
        <v>21.159999999999997</v>
      </c>
      <c r="E215" s="5">
        <f t="shared" si="17"/>
        <v>29.847571613138246</v>
      </c>
      <c r="F215" s="5">
        <f t="shared" si="18"/>
        <v>0.10381647270881883</v>
      </c>
      <c r="G215" s="5">
        <f t="shared" si="19"/>
        <v>1109.2363470400001</v>
      </c>
    </row>
    <row r="216" spans="1:7" x14ac:dyDescent="0.25">
      <c r="A216" s="2">
        <v>31.6</v>
      </c>
      <c r="B216" s="2">
        <v>3.6</v>
      </c>
      <c r="C216" s="5">
        <f t="shared" si="15"/>
        <v>113.76</v>
      </c>
      <c r="D216" s="5">
        <f t="shared" si="16"/>
        <v>12.96</v>
      </c>
      <c r="E216" s="5">
        <f t="shared" si="17"/>
        <v>34.257636663182474</v>
      </c>
      <c r="F216" s="5">
        <f t="shared" si="18"/>
        <v>8.4102426050078241E-2</v>
      </c>
      <c r="G216" s="5">
        <f t="shared" si="19"/>
        <v>998.56000000000006</v>
      </c>
    </row>
    <row r="217" spans="1:7" x14ac:dyDescent="0.25">
      <c r="A217" s="2">
        <v>30</v>
      </c>
      <c r="B217" s="2">
        <v>4</v>
      </c>
      <c r="C217" s="5">
        <f t="shared" si="15"/>
        <v>120</v>
      </c>
      <c r="D217" s="5">
        <f t="shared" si="16"/>
        <v>16</v>
      </c>
      <c r="E217" s="5">
        <f t="shared" si="17"/>
        <v>32.493610643164786</v>
      </c>
      <c r="F217" s="5">
        <f t="shared" si="18"/>
        <v>8.3120354772159524E-2</v>
      </c>
      <c r="G217" s="5">
        <f t="shared" si="19"/>
        <v>900</v>
      </c>
    </row>
    <row r="218" spans="1:7" x14ac:dyDescent="0.25">
      <c r="A218" s="2">
        <v>34.781799999999997</v>
      </c>
      <c r="B218" s="2">
        <v>3</v>
      </c>
      <c r="C218" s="5">
        <f t="shared" si="15"/>
        <v>104.34539999999998</v>
      </c>
      <c r="D218" s="5">
        <f t="shared" si="16"/>
        <v>9</v>
      </c>
      <c r="E218" s="5">
        <f t="shared" si="17"/>
        <v>36.90367569320901</v>
      </c>
      <c r="F218" s="5">
        <f t="shared" si="18"/>
        <v>6.1005344554020013E-2</v>
      </c>
      <c r="G218" s="5">
        <f t="shared" si="19"/>
        <v>1209.7736112399998</v>
      </c>
    </row>
    <row r="219" spans="1:7" x14ac:dyDescent="0.25">
      <c r="A219" s="2">
        <v>32.274700000000003</v>
      </c>
      <c r="B219" s="2">
        <v>3.2</v>
      </c>
      <c r="C219" s="5">
        <f t="shared" si="15"/>
        <v>103.27904000000001</v>
      </c>
      <c r="D219" s="5">
        <f t="shared" si="16"/>
        <v>10.240000000000002</v>
      </c>
      <c r="E219" s="5">
        <f t="shared" si="17"/>
        <v>36.021662683200162</v>
      </c>
      <c r="F219" s="5">
        <f t="shared" si="18"/>
        <v>0.1160959724861938</v>
      </c>
      <c r="G219" s="5">
        <f t="shared" si="19"/>
        <v>1041.6562600900002</v>
      </c>
    </row>
    <row r="220" spans="1:7" x14ac:dyDescent="0.25">
      <c r="A220" s="2">
        <v>39.200000000000003</v>
      </c>
      <c r="B220" s="2">
        <v>2.4</v>
      </c>
      <c r="C220" s="5">
        <f t="shared" si="15"/>
        <v>94.08</v>
      </c>
      <c r="D220" s="5">
        <f t="shared" si="16"/>
        <v>5.76</v>
      </c>
      <c r="E220" s="5">
        <f t="shared" si="17"/>
        <v>39.549714723235553</v>
      </c>
      <c r="F220" s="5">
        <f t="shared" si="18"/>
        <v>8.9212939600905664E-3</v>
      </c>
      <c r="G220" s="5">
        <f t="shared" si="19"/>
        <v>1536.6400000000003</v>
      </c>
    </row>
    <row r="221" spans="1:7" x14ac:dyDescent="0.25">
      <c r="A221" s="2">
        <v>39.710299999999997</v>
      </c>
      <c r="B221" s="2">
        <v>3</v>
      </c>
      <c r="C221" s="5">
        <f t="shared" si="15"/>
        <v>119.1309</v>
      </c>
      <c r="D221" s="5">
        <f t="shared" si="16"/>
        <v>9</v>
      </c>
      <c r="E221" s="5">
        <f t="shared" si="17"/>
        <v>36.90367569320901</v>
      </c>
      <c r="F221" s="5">
        <f t="shared" si="18"/>
        <v>7.0677489386657535E-2</v>
      </c>
      <c r="G221" s="5">
        <f t="shared" si="19"/>
        <v>1576.9079260899998</v>
      </c>
    </row>
    <row r="222" spans="1:7" x14ac:dyDescent="0.25">
      <c r="A222" s="2">
        <v>30</v>
      </c>
      <c r="B222" s="2">
        <v>4</v>
      </c>
      <c r="C222" s="5">
        <f t="shared" si="15"/>
        <v>120</v>
      </c>
      <c r="D222" s="5">
        <f t="shared" si="16"/>
        <v>16</v>
      </c>
      <c r="E222" s="5">
        <f t="shared" si="17"/>
        <v>32.493610643164786</v>
      </c>
      <c r="F222" s="5">
        <f t="shared" si="18"/>
        <v>8.3120354772159524E-2</v>
      </c>
      <c r="G222" s="5">
        <f t="shared" si="19"/>
        <v>900</v>
      </c>
    </row>
    <row r="223" spans="1:7" x14ac:dyDescent="0.25">
      <c r="A223" s="2">
        <v>29.9</v>
      </c>
      <c r="B223" s="2">
        <v>4.5999999999999996</v>
      </c>
      <c r="C223" s="5">
        <f t="shared" si="15"/>
        <v>137.54</v>
      </c>
      <c r="D223" s="5">
        <f t="shared" si="16"/>
        <v>21.159999999999997</v>
      </c>
      <c r="E223" s="5">
        <f t="shared" si="17"/>
        <v>29.847571613138246</v>
      </c>
      <c r="F223" s="5">
        <f t="shared" si="18"/>
        <v>1.7534577545736565E-3</v>
      </c>
      <c r="G223" s="5">
        <f t="shared" si="19"/>
        <v>894.00999999999988</v>
      </c>
    </row>
    <row r="224" spans="1:7" x14ac:dyDescent="0.25">
      <c r="A224" s="2">
        <v>25.7761</v>
      </c>
      <c r="B224" s="2">
        <v>4.8</v>
      </c>
      <c r="C224" s="5">
        <f t="shared" si="15"/>
        <v>123.72528</v>
      </c>
      <c r="D224" s="5">
        <f t="shared" si="16"/>
        <v>23.04</v>
      </c>
      <c r="E224" s="5">
        <f t="shared" si="17"/>
        <v>28.965558603129399</v>
      </c>
      <c r="F224" s="5">
        <f t="shared" si="18"/>
        <v>0.12373705111050155</v>
      </c>
      <c r="G224" s="5">
        <f t="shared" si="19"/>
        <v>664.40733120999994</v>
      </c>
    </row>
    <row r="225" spans="1:7" x14ac:dyDescent="0.25">
      <c r="A225" s="2">
        <v>41.5</v>
      </c>
      <c r="B225" s="2">
        <v>2.4</v>
      </c>
      <c r="C225" s="5">
        <f t="shared" si="15"/>
        <v>99.6</v>
      </c>
      <c r="D225" s="5">
        <f t="shared" si="16"/>
        <v>5.76</v>
      </c>
      <c r="E225" s="5">
        <f t="shared" si="17"/>
        <v>39.549714723235553</v>
      </c>
      <c r="F225" s="5">
        <f t="shared" si="18"/>
        <v>4.6994825946131254E-2</v>
      </c>
      <c r="G225" s="5">
        <f t="shared" si="19"/>
        <v>1722.25</v>
      </c>
    </row>
    <row r="226" spans="1:7" x14ac:dyDescent="0.25">
      <c r="A226" s="2">
        <v>36.410200000000003</v>
      </c>
      <c r="B226" s="2">
        <v>3.5</v>
      </c>
      <c r="C226" s="5">
        <f t="shared" si="15"/>
        <v>127.43570000000001</v>
      </c>
      <c r="D226" s="5">
        <f t="shared" si="16"/>
        <v>12.25</v>
      </c>
      <c r="E226" s="5">
        <f t="shared" si="17"/>
        <v>34.698643168186898</v>
      </c>
      <c r="F226" s="5">
        <f t="shared" si="18"/>
        <v>4.7007619617939624E-2</v>
      </c>
      <c r="G226" s="5">
        <f t="shared" si="19"/>
        <v>1325.7026640400002</v>
      </c>
    </row>
    <row r="227" spans="1:7" x14ac:dyDescent="0.25">
      <c r="A227" s="2">
        <v>33.200000000000003</v>
      </c>
      <c r="B227" s="2">
        <v>3.8</v>
      </c>
      <c r="C227" s="5">
        <f t="shared" si="15"/>
        <v>126.16000000000001</v>
      </c>
      <c r="D227" s="5">
        <f t="shared" si="16"/>
        <v>14.44</v>
      </c>
      <c r="E227" s="5">
        <f t="shared" si="17"/>
        <v>33.375623653173633</v>
      </c>
      <c r="F227" s="5">
        <f t="shared" si="18"/>
        <v>5.2898690714948968E-3</v>
      </c>
      <c r="G227" s="5">
        <f t="shared" si="19"/>
        <v>1102.2400000000002</v>
      </c>
    </row>
    <row r="228" spans="1:7" x14ac:dyDescent="0.25">
      <c r="A228" s="2">
        <v>38.6</v>
      </c>
      <c r="B228" s="2">
        <v>2.5</v>
      </c>
      <c r="C228" s="5">
        <f t="shared" si="15"/>
        <v>96.5</v>
      </c>
      <c r="D228" s="5">
        <f t="shared" si="16"/>
        <v>6.25</v>
      </c>
      <c r="E228" s="5">
        <f t="shared" si="17"/>
        <v>39.108708218231129</v>
      </c>
      <c r="F228" s="5">
        <f t="shared" si="18"/>
        <v>1.3178969384226108E-2</v>
      </c>
      <c r="G228" s="5">
        <f t="shared" si="19"/>
        <v>1489.96</v>
      </c>
    </row>
    <row r="229" spans="1:7" x14ac:dyDescent="0.25">
      <c r="A229" s="2">
        <v>27.2</v>
      </c>
      <c r="B229" s="2">
        <v>3.7</v>
      </c>
      <c r="C229" s="5">
        <f t="shared" si="15"/>
        <v>100.64</v>
      </c>
      <c r="D229" s="5">
        <f t="shared" si="16"/>
        <v>13.690000000000001</v>
      </c>
      <c r="E229" s="5">
        <f t="shared" si="17"/>
        <v>33.81663015817805</v>
      </c>
      <c r="F229" s="5">
        <f t="shared" si="18"/>
        <v>0.24325846169772247</v>
      </c>
      <c r="G229" s="5">
        <f t="shared" si="19"/>
        <v>739.83999999999992</v>
      </c>
    </row>
    <row r="230" spans="1:7" x14ac:dyDescent="0.25">
      <c r="A230" s="2">
        <v>35.429099999999998</v>
      </c>
      <c r="B230" s="2">
        <v>2.7</v>
      </c>
      <c r="C230" s="5">
        <f t="shared" si="15"/>
        <v>95.658569999999997</v>
      </c>
      <c r="D230" s="5">
        <f t="shared" si="16"/>
        <v>7.2900000000000009</v>
      </c>
      <c r="E230" s="5">
        <f t="shared" si="17"/>
        <v>38.226695208222282</v>
      </c>
      <c r="F230" s="5">
        <f t="shared" si="18"/>
        <v>7.8963202797200135E-2</v>
      </c>
      <c r="G230" s="5">
        <f t="shared" si="19"/>
        <v>1255.22112681</v>
      </c>
    </row>
    <row r="231" spans="1:7" x14ac:dyDescent="0.25">
      <c r="A231" s="2">
        <v>27</v>
      </c>
      <c r="B231" s="2">
        <v>3.7</v>
      </c>
      <c r="C231" s="5">
        <f t="shared" si="15"/>
        <v>99.9</v>
      </c>
      <c r="D231" s="5">
        <f t="shared" si="16"/>
        <v>13.690000000000001</v>
      </c>
      <c r="E231" s="5">
        <f t="shared" si="17"/>
        <v>33.81663015817805</v>
      </c>
      <c r="F231" s="5">
        <f t="shared" si="18"/>
        <v>0.25246778363622407</v>
      </c>
      <c r="G231" s="5">
        <f t="shared" si="19"/>
        <v>729</v>
      </c>
    </row>
    <row r="232" spans="1:7" x14ac:dyDescent="0.25">
      <c r="A232" s="2">
        <v>31.7</v>
      </c>
      <c r="B232" s="2">
        <v>2.7</v>
      </c>
      <c r="C232" s="5">
        <f t="shared" si="15"/>
        <v>85.59</v>
      </c>
      <c r="D232" s="5">
        <f t="shared" si="16"/>
        <v>7.2900000000000009</v>
      </c>
      <c r="E232" s="5">
        <f t="shared" si="17"/>
        <v>38.226695208222282</v>
      </c>
      <c r="F232" s="5">
        <f t="shared" si="18"/>
        <v>0.2058894387451824</v>
      </c>
      <c r="G232" s="5">
        <f t="shared" si="19"/>
        <v>1004.89</v>
      </c>
    </row>
    <row r="233" spans="1:7" x14ac:dyDescent="0.25">
      <c r="A233" s="2">
        <v>30.4</v>
      </c>
      <c r="B233" s="2">
        <v>5.3</v>
      </c>
      <c r="C233" s="5">
        <f t="shared" si="15"/>
        <v>161.11999999999998</v>
      </c>
      <c r="D233" s="5">
        <f t="shared" si="16"/>
        <v>28.09</v>
      </c>
      <c r="E233" s="5">
        <f t="shared" si="17"/>
        <v>26.760526078107283</v>
      </c>
      <c r="F233" s="5">
        <f t="shared" si="18"/>
        <v>0.11971953690436565</v>
      </c>
      <c r="G233" s="5">
        <f t="shared" si="19"/>
        <v>924.16</v>
      </c>
    </row>
    <row r="234" spans="1:7" x14ac:dyDescent="0.25">
      <c r="A234" s="2">
        <v>36.012999999999998</v>
      </c>
      <c r="B234" s="2">
        <v>3.8</v>
      </c>
      <c r="C234" s="5">
        <f t="shared" si="15"/>
        <v>136.84939999999997</v>
      </c>
      <c r="D234" s="5">
        <f t="shared" si="16"/>
        <v>14.44</v>
      </c>
      <c r="E234" s="5">
        <f t="shared" si="17"/>
        <v>33.375623653173633</v>
      </c>
      <c r="F234" s="5">
        <f t="shared" si="18"/>
        <v>7.3234008464342457E-2</v>
      </c>
      <c r="G234" s="5">
        <f t="shared" si="19"/>
        <v>1296.9361689999998</v>
      </c>
    </row>
    <row r="235" spans="1:7" x14ac:dyDescent="0.25">
      <c r="A235" s="2">
        <v>41.2</v>
      </c>
      <c r="B235" s="2">
        <v>3.5</v>
      </c>
      <c r="C235" s="5">
        <f t="shared" si="15"/>
        <v>144.20000000000002</v>
      </c>
      <c r="D235" s="5">
        <f t="shared" si="16"/>
        <v>12.25</v>
      </c>
      <c r="E235" s="5">
        <f t="shared" si="17"/>
        <v>34.698643168186898</v>
      </c>
      <c r="F235" s="5">
        <f t="shared" si="18"/>
        <v>0.15779992310225982</v>
      </c>
      <c r="G235" s="5">
        <f t="shared" si="19"/>
        <v>1697.4400000000003</v>
      </c>
    </row>
    <row r="236" spans="1:7" x14ac:dyDescent="0.25">
      <c r="A236" s="2">
        <v>39.347999999999999</v>
      </c>
      <c r="B236" s="2">
        <v>2.4</v>
      </c>
      <c r="C236" s="5">
        <f t="shared" si="15"/>
        <v>94.435199999999995</v>
      </c>
      <c r="D236" s="5">
        <f t="shared" si="16"/>
        <v>5.76</v>
      </c>
      <c r="E236" s="5">
        <f t="shared" si="17"/>
        <v>39.549714723235553</v>
      </c>
      <c r="F236" s="5">
        <f t="shared" si="18"/>
        <v>5.1264288714942072E-3</v>
      </c>
      <c r="G236" s="5">
        <f t="shared" si="19"/>
        <v>1548.2651039999998</v>
      </c>
    </row>
    <row r="237" spans="1:7" x14ac:dyDescent="0.25">
      <c r="A237" s="2">
        <v>31.3</v>
      </c>
      <c r="B237" s="2">
        <v>3.5</v>
      </c>
      <c r="C237" s="5">
        <f t="shared" si="15"/>
        <v>109.55</v>
      </c>
      <c r="D237" s="5">
        <f t="shared" si="16"/>
        <v>12.25</v>
      </c>
      <c r="E237" s="5">
        <f t="shared" si="17"/>
        <v>34.698643168186898</v>
      </c>
      <c r="F237" s="5">
        <f t="shared" si="18"/>
        <v>0.10858284882386253</v>
      </c>
      <c r="G237" s="5">
        <f t="shared" si="19"/>
        <v>979.69</v>
      </c>
    </row>
    <row r="238" spans="1:7" x14ac:dyDescent="0.25">
      <c r="A238" s="2">
        <v>26.7</v>
      </c>
      <c r="B238" s="2">
        <v>5.2</v>
      </c>
      <c r="C238" s="5">
        <f t="shared" si="15"/>
        <v>138.84</v>
      </c>
      <c r="D238" s="5">
        <f t="shared" si="16"/>
        <v>27.040000000000003</v>
      </c>
      <c r="E238" s="5">
        <f t="shared" si="17"/>
        <v>27.201532583111703</v>
      </c>
      <c r="F238" s="5">
        <f t="shared" si="18"/>
        <v>1.8783991876842845E-2</v>
      </c>
      <c r="G238" s="5">
        <f t="shared" si="19"/>
        <v>712.89</v>
      </c>
    </row>
    <row r="239" spans="1:7" x14ac:dyDescent="0.25">
      <c r="A239" s="2">
        <v>28.8</v>
      </c>
      <c r="B239" s="2">
        <v>4.8</v>
      </c>
      <c r="C239" s="5">
        <f t="shared" si="15"/>
        <v>138.24</v>
      </c>
      <c r="D239" s="5">
        <f t="shared" si="16"/>
        <v>23.04</v>
      </c>
      <c r="E239" s="5">
        <f t="shared" si="17"/>
        <v>28.965558603129399</v>
      </c>
      <c r="F239" s="5">
        <f t="shared" si="18"/>
        <v>5.7485626086596475E-3</v>
      </c>
      <c r="G239" s="5">
        <f t="shared" si="19"/>
        <v>829.44</v>
      </c>
    </row>
    <row r="240" spans="1:7" x14ac:dyDescent="0.25">
      <c r="A240" s="2">
        <v>33.5</v>
      </c>
      <c r="B240" s="2">
        <v>2.4</v>
      </c>
      <c r="C240" s="5">
        <f t="shared" si="15"/>
        <v>80.399999999999991</v>
      </c>
      <c r="D240" s="5">
        <f t="shared" si="16"/>
        <v>5.76</v>
      </c>
      <c r="E240" s="5">
        <f t="shared" si="17"/>
        <v>39.549714723235553</v>
      </c>
      <c r="F240" s="5">
        <f t="shared" si="18"/>
        <v>0.18058849920106129</v>
      </c>
      <c r="G240" s="5">
        <f t="shared" si="19"/>
        <v>1122.25</v>
      </c>
    </row>
    <row r="241" spans="1:7" x14ac:dyDescent="0.25">
      <c r="A241" s="2">
        <v>40.370600000000003</v>
      </c>
      <c r="B241" s="2">
        <v>2.4</v>
      </c>
      <c r="C241" s="5">
        <f t="shared" si="15"/>
        <v>96.889440000000008</v>
      </c>
      <c r="D241" s="5">
        <f t="shared" si="16"/>
        <v>5.76</v>
      </c>
      <c r="E241" s="5">
        <f t="shared" si="17"/>
        <v>39.549714723235553</v>
      </c>
      <c r="F241" s="5">
        <f t="shared" si="18"/>
        <v>2.0333739819681899E-2</v>
      </c>
      <c r="G241" s="5">
        <f t="shared" si="19"/>
        <v>1629.7853443600002</v>
      </c>
    </row>
    <row r="242" spans="1:7" x14ac:dyDescent="0.25">
      <c r="A242" s="2">
        <v>37.690800000000003</v>
      </c>
      <c r="B242" s="2">
        <v>3.6</v>
      </c>
      <c r="C242" s="5">
        <f t="shared" si="15"/>
        <v>135.68688</v>
      </c>
      <c r="D242" s="5">
        <f t="shared" si="16"/>
        <v>12.96</v>
      </c>
      <c r="E242" s="5">
        <f t="shared" si="17"/>
        <v>34.257636663182474</v>
      </c>
      <c r="F242" s="5">
        <f t="shared" si="18"/>
        <v>9.1087568765256477E-2</v>
      </c>
      <c r="G242" s="5">
        <f t="shared" si="19"/>
        <v>1420.5964046400002</v>
      </c>
    </row>
    <row r="243" spans="1:7" x14ac:dyDescent="0.25">
      <c r="A243" s="2">
        <v>29.6</v>
      </c>
      <c r="B243" s="2">
        <v>4.5</v>
      </c>
      <c r="C243" s="5">
        <f t="shared" si="15"/>
        <v>133.20000000000002</v>
      </c>
      <c r="D243" s="5">
        <f t="shared" si="16"/>
        <v>20.25</v>
      </c>
      <c r="E243" s="5">
        <f t="shared" si="17"/>
        <v>30.288578118142667</v>
      </c>
      <c r="F243" s="5">
        <f t="shared" si="18"/>
        <v>2.3262774261576524E-2</v>
      </c>
      <c r="G243" s="5">
        <f t="shared" si="19"/>
        <v>876.16000000000008</v>
      </c>
    </row>
    <row r="244" spans="1:7" x14ac:dyDescent="0.25">
      <c r="A244" s="2">
        <v>25.045100000000001</v>
      </c>
      <c r="B244" s="2">
        <v>4.2</v>
      </c>
      <c r="C244" s="5">
        <f t="shared" si="15"/>
        <v>105.18942000000001</v>
      </c>
      <c r="D244" s="5">
        <f t="shared" si="16"/>
        <v>17.64</v>
      </c>
      <c r="E244" s="5">
        <f t="shared" si="17"/>
        <v>31.611597633155935</v>
      </c>
      <c r="F244" s="5">
        <f t="shared" si="18"/>
        <v>0.26218692012233663</v>
      </c>
      <c r="G244" s="5">
        <f t="shared" si="19"/>
        <v>627.2570340100001</v>
      </c>
    </row>
    <row r="245" spans="1:7" x14ac:dyDescent="0.25">
      <c r="A245" s="2">
        <v>34.1</v>
      </c>
      <c r="B245" s="2">
        <v>4.5999999999999996</v>
      </c>
      <c r="C245" s="5">
        <f t="shared" si="15"/>
        <v>156.85999999999999</v>
      </c>
      <c r="D245" s="5">
        <f t="shared" si="16"/>
        <v>21.159999999999997</v>
      </c>
      <c r="E245" s="5">
        <f t="shared" si="17"/>
        <v>29.847571613138246</v>
      </c>
      <c r="F245" s="5">
        <f t="shared" si="18"/>
        <v>0.12470464477600454</v>
      </c>
      <c r="G245" s="5">
        <f t="shared" si="19"/>
        <v>1162.8100000000002</v>
      </c>
    </row>
    <row r="246" spans="1:7" x14ac:dyDescent="0.25">
      <c r="A246" s="2">
        <v>23.152100000000001</v>
      </c>
      <c r="B246" s="2">
        <v>4.4000000000000004</v>
      </c>
      <c r="C246" s="5">
        <f t="shared" si="15"/>
        <v>101.86924</v>
      </c>
      <c r="D246" s="5">
        <f t="shared" si="16"/>
        <v>19.360000000000003</v>
      </c>
      <c r="E246" s="5">
        <f t="shared" si="17"/>
        <v>30.729584623147087</v>
      </c>
      <c r="F246" s="5">
        <f t="shared" si="18"/>
        <v>0.32729146052181385</v>
      </c>
      <c r="G246" s="5">
        <f t="shared" si="19"/>
        <v>536.01973441000007</v>
      </c>
    </row>
    <row r="247" spans="1:7" x14ac:dyDescent="0.25">
      <c r="A247" s="2">
        <v>36.200000000000003</v>
      </c>
      <c r="B247" s="2">
        <v>3.5</v>
      </c>
      <c r="C247" s="5">
        <f t="shared" si="15"/>
        <v>126.70000000000002</v>
      </c>
      <c r="D247" s="5">
        <f t="shared" si="16"/>
        <v>12.25</v>
      </c>
      <c r="E247" s="5">
        <f t="shared" si="17"/>
        <v>34.698643168186898</v>
      </c>
      <c r="F247" s="5">
        <f t="shared" si="18"/>
        <v>4.1473945630196268E-2</v>
      </c>
      <c r="G247" s="5">
        <f t="shared" si="19"/>
        <v>1310.4400000000003</v>
      </c>
    </row>
    <row r="248" spans="1:7" x14ac:dyDescent="0.25">
      <c r="A248" s="2">
        <v>30.4</v>
      </c>
      <c r="B248" s="2">
        <v>5.3</v>
      </c>
      <c r="C248" s="5">
        <f t="shared" si="15"/>
        <v>161.11999999999998</v>
      </c>
      <c r="D248" s="5">
        <f t="shared" si="16"/>
        <v>28.09</v>
      </c>
      <c r="E248" s="5">
        <f t="shared" si="17"/>
        <v>26.760526078107283</v>
      </c>
      <c r="F248" s="5">
        <f t="shared" si="18"/>
        <v>0.11971953690436565</v>
      </c>
      <c r="G248" s="5">
        <f t="shared" si="19"/>
        <v>924.16</v>
      </c>
    </row>
    <row r="249" spans="1:7" x14ac:dyDescent="0.25">
      <c r="A249" s="2">
        <v>34.5</v>
      </c>
      <c r="B249" s="2">
        <v>5.7</v>
      </c>
      <c r="C249" s="5">
        <f t="shared" si="15"/>
        <v>196.65</v>
      </c>
      <c r="D249" s="5">
        <f t="shared" si="16"/>
        <v>32.49</v>
      </c>
      <c r="E249" s="5">
        <f t="shared" si="17"/>
        <v>24.996500058089591</v>
      </c>
      <c r="F249" s="5">
        <f t="shared" si="18"/>
        <v>0.27546376643218579</v>
      </c>
      <c r="G249" s="5">
        <f t="shared" si="19"/>
        <v>1190.25</v>
      </c>
    </row>
    <row r="250" spans="1:7" x14ac:dyDescent="0.25">
      <c r="A250" s="2">
        <v>35.359400000000001</v>
      </c>
      <c r="B250" s="2">
        <v>3.8</v>
      </c>
      <c r="C250" s="5">
        <f t="shared" si="15"/>
        <v>134.36572000000001</v>
      </c>
      <c r="D250" s="5">
        <f t="shared" si="16"/>
        <v>14.44</v>
      </c>
      <c r="E250" s="5">
        <f t="shared" si="17"/>
        <v>33.375623653173633</v>
      </c>
      <c r="F250" s="5">
        <f t="shared" si="18"/>
        <v>5.6103224229663608E-2</v>
      </c>
      <c r="G250" s="5">
        <f t="shared" si="19"/>
        <v>1250.2871683600001</v>
      </c>
    </row>
    <row r="251" spans="1:7" x14ac:dyDescent="0.25">
      <c r="A251" s="2">
        <v>38.6</v>
      </c>
      <c r="B251" s="2">
        <v>2.5</v>
      </c>
      <c r="C251" s="5">
        <f t="shared" si="15"/>
        <v>96.5</v>
      </c>
      <c r="D251" s="5">
        <f t="shared" si="16"/>
        <v>6.25</v>
      </c>
      <c r="E251" s="5">
        <f t="shared" si="17"/>
        <v>39.108708218231129</v>
      </c>
      <c r="F251" s="5">
        <f t="shared" si="18"/>
        <v>1.3178969384226108E-2</v>
      </c>
      <c r="G251" s="5">
        <f t="shared" si="19"/>
        <v>1489.96</v>
      </c>
    </row>
    <row r="252" spans="1:7" x14ac:dyDescent="0.25">
      <c r="A252" s="2">
        <v>32.4</v>
      </c>
      <c r="B252" s="2">
        <v>3.8</v>
      </c>
      <c r="C252" s="5">
        <f t="shared" si="15"/>
        <v>123.11999999999999</v>
      </c>
      <c r="D252" s="5">
        <f t="shared" si="16"/>
        <v>14.44</v>
      </c>
      <c r="E252" s="5">
        <f t="shared" si="17"/>
        <v>33.375623653173633</v>
      </c>
      <c r="F252" s="5">
        <f t="shared" si="18"/>
        <v>3.0111841147334412E-2</v>
      </c>
      <c r="G252" s="5">
        <f t="shared" si="19"/>
        <v>1049.76</v>
      </c>
    </row>
    <row r="253" spans="1:7" x14ac:dyDescent="0.25">
      <c r="A253" s="2">
        <v>25.508199999999999</v>
      </c>
      <c r="B253" s="2">
        <v>5</v>
      </c>
      <c r="C253" s="5">
        <f t="shared" si="15"/>
        <v>127.541</v>
      </c>
      <c r="D253" s="5">
        <f t="shared" si="16"/>
        <v>25</v>
      </c>
      <c r="E253" s="5">
        <f t="shared" si="17"/>
        <v>28.083545593120551</v>
      </c>
      <c r="F253" s="5">
        <f t="shared" si="18"/>
        <v>0.10096147878409893</v>
      </c>
      <c r="G253" s="5">
        <f t="shared" si="19"/>
        <v>650.66826723999998</v>
      </c>
    </row>
    <row r="254" spans="1:7" x14ac:dyDescent="0.25">
      <c r="A254" s="2">
        <v>27.106100000000001</v>
      </c>
      <c r="B254" s="2">
        <v>4.5999999999999996</v>
      </c>
      <c r="C254" s="5">
        <f t="shared" si="15"/>
        <v>124.68805999999999</v>
      </c>
      <c r="D254" s="5">
        <f t="shared" si="16"/>
        <v>21.159999999999997</v>
      </c>
      <c r="E254" s="5">
        <f t="shared" si="17"/>
        <v>29.847571613138246</v>
      </c>
      <c r="F254" s="5">
        <f t="shared" si="18"/>
        <v>0.10113854863437546</v>
      </c>
      <c r="G254" s="5">
        <f t="shared" si="19"/>
        <v>734.74065721000011</v>
      </c>
    </row>
    <row r="255" spans="1:7" x14ac:dyDescent="0.25">
      <c r="A255" s="2">
        <v>25.609400000000001</v>
      </c>
      <c r="B255" s="2">
        <v>4.7</v>
      </c>
      <c r="C255" s="5">
        <f t="shared" si="15"/>
        <v>120.36418</v>
      </c>
      <c r="D255" s="5">
        <f t="shared" si="16"/>
        <v>22.090000000000003</v>
      </c>
      <c r="E255" s="5">
        <f t="shared" si="17"/>
        <v>29.406565108133819</v>
      </c>
      <c r="F255" s="5">
        <f t="shared" si="18"/>
        <v>0.14827231829460347</v>
      </c>
      <c r="G255" s="5">
        <f t="shared" si="19"/>
        <v>655.84136836000005</v>
      </c>
    </row>
    <row r="256" spans="1:7" x14ac:dyDescent="0.25">
      <c r="A256" s="2">
        <v>44.571399999999997</v>
      </c>
      <c r="B256" s="2">
        <v>1.6</v>
      </c>
      <c r="C256" s="5">
        <f t="shared" si="15"/>
        <v>71.314239999999998</v>
      </c>
      <c r="D256" s="5">
        <f t="shared" si="16"/>
        <v>2.5600000000000005</v>
      </c>
      <c r="E256" s="5">
        <f t="shared" si="17"/>
        <v>43.077766763270937</v>
      </c>
      <c r="F256" s="5">
        <f t="shared" si="18"/>
        <v>3.3511023587526091E-2</v>
      </c>
      <c r="G256" s="5">
        <f t="shared" si="19"/>
        <v>1986.6096979599997</v>
      </c>
    </row>
    <row r="257" spans="1:7" x14ac:dyDescent="0.25">
      <c r="A257" s="2">
        <v>35.922600000000003</v>
      </c>
      <c r="B257" s="2">
        <v>2.5</v>
      </c>
      <c r="C257" s="5">
        <f t="shared" si="15"/>
        <v>89.8065</v>
      </c>
      <c r="D257" s="5">
        <f t="shared" si="16"/>
        <v>6.25</v>
      </c>
      <c r="E257" s="5">
        <f t="shared" si="17"/>
        <v>39.108708218231129</v>
      </c>
      <c r="F257" s="5">
        <f t="shared" si="18"/>
        <v>8.869369751162573E-2</v>
      </c>
      <c r="G257" s="5">
        <f t="shared" si="19"/>
        <v>1290.4331907600001</v>
      </c>
    </row>
    <row r="258" spans="1:7" x14ac:dyDescent="0.25">
      <c r="A258" s="2">
        <v>47.408099999999997</v>
      </c>
      <c r="B258" s="2">
        <v>2.4</v>
      </c>
      <c r="C258" s="5">
        <f t="shared" si="15"/>
        <v>113.77943999999999</v>
      </c>
      <c r="D258" s="5">
        <f t="shared" si="16"/>
        <v>5.76</v>
      </c>
      <c r="E258" s="5">
        <f t="shared" si="17"/>
        <v>39.549714723235553</v>
      </c>
      <c r="F258" s="5">
        <f t="shared" si="18"/>
        <v>0.16576039277601179</v>
      </c>
      <c r="G258" s="5">
        <f t="shared" si="19"/>
        <v>2247.5279456099997</v>
      </c>
    </row>
    <row r="259" spans="1:7" x14ac:dyDescent="0.25">
      <c r="A259" s="2">
        <v>33.305199999999999</v>
      </c>
      <c r="B259" s="2">
        <v>4.5999999999999996</v>
      </c>
      <c r="C259" s="5">
        <f t="shared" ref="C259:C322" si="20">A259*B259</f>
        <v>153.20391999999998</v>
      </c>
      <c r="D259" s="5">
        <f t="shared" ref="D259:D322" si="21">B259^2</f>
        <v>21.159999999999997</v>
      </c>
      <c r="E259" s="5">
        <f t="shared" ref="E259:E322" si="22">$J$12+($J$11*B259)</f>
        <v>29.847571613138246</v>
      </c>
      <c r="F259" s="5">
        <f t="shared" ref="F259:F322" si="23">ABS(A259-E259)/A259</f>
        <v>0.10381647270881883</v>
      </c>
      <c r="G259" s="5">
        <f t="shared" ref="G259:G322" si="24">A259^2</f>
        <v>1109.2363470400001</v>
      </c>
    </row>
    <row r="260" spans="1:7" x14ac:dyDescent="0.25">
      <c r="A260" s="2">
        <v>37.700000000000003</v>
      </c>
      <c r="B260" s="2">
        <v>2.2999999999999998</v>
      </c>
      <c r="C260" s="5">
        <f t="shared" si="20"/>
        <v>86.71</v>
      </c>
      <c r="D260" s="5">
        <f t="shared" si="21"/>
        <v>5.2899999999999991</v>
      </c>
      <c r="E260" s="5">
        <f t="shared" si="22"/>
        <v>39.990721228239977</v>
      </c>
      <c r="F260" s="5">
        <f t="shared" si="23"/>
        <v>6.0761836292837504E-2</v>
      </c>
      <c r="G260" s="5">
        <f t="shared" si="24"/>
        <v>1421.2900000000002</v>
      </c>
    </row>
    <row r="261" spans="1:7" x14ac:dyDescent="0.25">
      <c r="A261" s="2">
        <v>36.439500000000002</v>
      </c>
      <c r="B261" s="2">
        <v>3.6</v>
      </c>
      <c r="C261" s="5">
        <f t="shared" si="20"/>
        <v>131.18220000000002</v>
      </c>
      <c r="D261" s="5">
        <f t="shared" si="21"/>
        <v>12.96</v>
      </c>
      <c r="E261" s="5">
        <f t="shared" si="22"/>
        <v>34.257636663182474</v>
      </c>
      <c r="F261" s="5">
        <f t="shared" si="23"/>
        <v>5.9876324779909944E-2</v>
      </c>
      <c r="G261" s="5">
        <f t="shared" si="24"/>
        <v>1327.8371602500001</v>
      </c>
    </row>
    <row r="262" spans="1:7" x14ac:dyDescent="0.25">
      <c r="A262" s="2">
        <v>27.9711</v>
      </c>
      <c r="B262" s="2">
        <v>4</v>
      </c>
      <c r="C262" s="5">
        <f t="shared" si="20"/>
        <v>111.8844</v>
      </c>
      <c r="D262" s="5">
        <f t="shared" si="21"/>
        <v>16</v>
      </c>
      <c r="E262" s="5">
        <f t="shared" si="22"/>
        <v>32.493610643164786</v>
      </c>
      <c r="F262" s="5">
        <f t="shared" si="23"/>
        <v>0.16168511939697708</v>
      </c>
      <c r="G262" s="5">
        <f t="shared" si="24"/>
        <v>782.38243521000004</v>
      </c>
    </row>
    <row r="263" spans="1:7" x14ac:dyDescent="0.25">
      <c r="A263" s="2">
        <v>38.7896</v>
      </c>
      <c r="B263" s="2">
        <v>3</v>
      </c>
      <c r="C263" s="5">
        <f t="shared" si="20"/>
        <v>116.36879999999999</v>
      </c>
      <c r="D263" s="5">
        <f t="shared" si="21"/>
        <v>9</v>
      </c>
      <c r="E263" s="5">
        <f t="shared" si="22"/>
        <v>36.90367569320901</v>
      </c>
      <c r="F263" s="5">
        <f t="shared" si="23"/>
        <v>4.8619328551750732E-2</v>
      </c>
      <c r="G263" s="5">
        <f t="shared" si="24"/>
        <v>1504.63306816</v>
      </c>
    </row>
    <row r="264" spans="1:7" x14ac:dyDescent="0.25">
      <c r="A264" s="2">
        <v>35.6</v>
      </c>
      <c r="B264" s="2">
        <v>3.8</v>
      </c>
      <c r="C264" s="5">
        <f t="shared" si="20"/>
        <v>135.28</v>
      </c>
      <c r="D264" s="5">
        <f t="shared" si="21"/>
        <v>14.44</v>
      </c>
      <c r="E264" s="5">
        <f t="shared" si="22"/>
        <v>33.375623653173633</v>
      </c>
      <c r="F264" s="5">
        <f t="shared" si="23"/>
        <v>6.2482481652426064E-2</v>
      </c>
      <c r="G264" s="5">
        <f t="shared" si="24"/>
        <v>1267.3600000000001</v>
      </c>
    </row>
    <row r="265" spans="1:7" x14ac:dyDescent="0.25">
      <c r="A265" s="2">
        <v>32.910299999999999</v>
      </c>
      <c r="B265" s="2">
        <v>2.5</v>
      </c>
      <c r="C265" s="5">
        <f t="shared" si="20"/>
        <v>82.275750000000002</v>
      </c>
      <c r="D265" s="5">
        <f t="shared" si="21"/>
        <v>6.25</v>
      </c>
      <c r="E265" s="5">
        <f t="shared" si="22"/>
        <v>39.108708218231129</v>
      </c>
      <c r="F265" s="5">
        <f t="shared" si="23"/>
        <v>0.1883425012300444</v>
      </c>
      <c r="G265" s="5">
        <f t="shared" si="24"/>
        <v>1083.0878460899999</v>
      </c>
    </row>
    <row r="266" spans="1:7" x14ac:dyDescent="0.25">
      <c r="A266" s="2">
        <v>34.151400000000002</v>
      </c>
      <c r="B266" s="2">
        <v>2.9</v>
      </c>
      <c r="C266" s="5">
        <f t="shared" si="20"/>
        <v>99.039060000000006</v>
      </c>
      <c r="D266" s="5">
        <f t="shared" si="21"/>
        <v>8.41</v>
      </c>
      <c r="E266" s="5">
        <f t="shared" si="22"/>
        <v>37.344682198213434</v>
      </c>
      <c r="F266" s="5">
        <f t="shared" si="23"/>
        <v>9.3503698185533571E-2</v>
      </c>
      <c r="G266" s="5">
        <f t="shared" si="24"/>
        <v>1166.3181219600001</v>
      </c>
    </row>
    <row r="267" spans="1:7" x14ac:dyDescent="0.25">
      <c r="A267" s="2">
        <v>25.229800000000001</v>
      </c>
      <c r="B267" s="2">
        <v>4.5999999999999996</v>
      </c>
      <c r="C267" s="5">
        <f t="shared" si="20"/>
        <v>116.05708</v>
      </c>
      <c r="D267" s="5">
        <f t="shared" si="21"/>
        <v>21.159999999999997</v>
      </c>
      <c r="E267" s="5">
        <f t="shared" si="22"/>
        <v>29.847571613138246</v>
      </c>
      <c r="F267" s="5">
        <f t="shared" si="23"/>
        <v>0.18302846685816951</v>
      </c>
      <c r="G267" s="5">
        <f t="shared" si="24"/>
        <v>636.54280804000007</v>
      </c>
    </row>
    <row r="268" spans="1:7" x14ac:dyDescent="0.25">
      <c r="A268" s="2">
        <v>31.7</v>
      </c>
      <c r="B268" s="2">
        <v>2.2999999999999998</v>
      </c>
      <c r="C268" s="5">
        <f t="shared" si="20"/>
        <v>72.91</v>
      </c>
      <c r="D268" s="5">
        <f t="shared" si="21"/>
        <v>5.2899999999999991</v>
      </c>
      <c r="E268" s="5">
        <f t="shared" si="22"/>
        <v>39.990721228239977</v>
      </c>
      <c r="F268" s="5">
        <f t="shared" si="23"/>
        <v>0.26153694726309079</v>
      </c>
      <c r="G268" s="5">
        <f t="shared" si="24"/>
        <v>1004.89</v>
      </c>
    </row>
    <row r="269" spans="1:7" x14ac:dyDescent="0.25">
      <c r="A269" s="2">
        <v>37.962800000000001</v>
      </c>
      <c r="B269" s="2">
        <v>3.5</v>
      </c>
      <c r="C269" s="5">
        <f t="shared" si="20"/>
        <v>132.8698</v>
      </c>
      <c r="D269" s="5">
        <f t="shared" si="21"/>
        <v>12.25</v>
      </c>
      <c r="E269" s="5">
        <f t="shared" si="22"/>
        <v>34.698643168186898</v>
      </c>
      <c r="F269" s="5">
        <f t="shared" si="23"/>
        <v>8.5983036862747303E-2</v>
      </c>
      <c r="G269" s="5">
        <f t="shared" si="24"/>
        <v>1441.1741838400001</v>
      </c>
    </row>
    <row r="270" spans="1:7" x14ac:dyDescent="0.25">
      <c r="A270" s="2">
        <v>37.118499999999997</v>
      </c>
      <c r="B270" s="2">
        <v>2.8</v>
      </c>
      <c r="C270" s="5">
        <f t="shared" si="20"/>
        <v>103.93179999999998</v>
      </c>
      <c r="D270" s="5">
        <f t="shared" si="21"/>
        <v>7.839999999999999</v>
      </c>
      <c r="E270" s="5">
        <f t="shared" si="22"/>
        <v>37.785688703217858</v>
      </c>
      <c r="F270" s="5">
        <f t="shared" si="23"/>
        <v>1.7974559942289164E-2</v>
      </c>
      <c r="G270" s="5">
        <f t="shared" si="24"/>
        <v>1377.7830422499999</v>
      </c>
    </row>
    <row r="271" spans="1:7" x14ac:dyDescent="0.25">
      <c r="A271" s="2">
        <v>35.161999999999999</v>
      </c>
      <c r="B271" s="2">
        <v>3.7</v>
      </c>
      <c r="C271" s="5">
        <f t="shared" si="20"/>
        <v>130.0994</v>
      </c>
      <c r="D271" s="5">
        <f t="shared" si="21"/>
        <v>13.690000000000001</v>
      </c>
      <c r="E271" s="5">
        <f t="shared" si="22"/>
        <v>33.81663015817805</v>
      </c>
      <c r="F271" s="5">
        <f t="shared" si="23"/>
        <v>3.8262039753766817E-2</v>
      </c>
      <c r="G271" s="5">
        <f t="shared" si="24"/>
        <v>1236.3662439999998</v>
      </c>
    </row>
    <row r="272" spans="1:7" x14ac:dyDescent="0.25">
      <c r="A272" s="2">
        <v>21.4</v>
      </c>
      <c r="B272" s="2">
        <v>6</v>
      </c>
      <c r="C272" s="5">
        <f t="shared" si="20"/>
        <v>128.39999999999998</v>
      </c>
      <c r="D272" s="5">
        <f t="shared" si="21"/>
        <v>36</v>
      </c>
      <c r="E272" s="5">
        <f t="shared" si="22"/>
        <v>23.673480543076323</v>
      </c>
      <c r="F272" s="5">
        <f t="shared" si="23"/>
        <v>0.10623740855496844</v>
      </c>
      <c r="G272" s="5">
        <f t="shared" si="24"/>
        <v>457.95999999999992</v>
      </c>
    </row>
    <row r="273" spans="1:7" x14ac:dyDescent="0.25">
      <c r="A273" s="2">
        <v>27.3</v>
      </c>
      <c r="B273" s="2">
        <v>3.5</v>
      </c>
      <c r="C273" s="5">
        <f t="shared" si="20"/>
        <v>95.55</v>
      </c>
      <c r="D273" s="5">
        <f t="shared" si="21"/>
        <v>12.25</v>
      </c>
      <c r="E273" s="5">
        <f t="shared" si="22"/>
        <v>34.698643168186898</v>
      </c>
      <c r="F273" s="5">
        <f t="shared" si="23"/>
        <v>0.27101257026325631</v>
      </c>
      <c r="G273" s="5">
        <f t="shared" si="24"/>
        <v>745.29000000000008</v>
      </c>
    </row>
    <row r="274" spans="1:7" x14ac:dyDescent="0.25">
      <c r="A274" s="2">
        <v>40.832099999999997</v>
      </c>
      <c r="B274" s="2">
        <v>2.4</v>
      </c>
      <c r="C274" s="5">
        <f t="shared" si="20"/>
        <v>97.997039999999984</v>
      </c>
      <c r="D274" s="5">
        <f t="shared" si="21"/>
        <v>5.76</v>
      </c>
      <c r="E274" s="5">
        <f t="shared" si="22"/>
        <v>39.549714723235553</v>
      </c>
      <c r="F274" s="5">
        <f t="shared" si="23"/>
        <v>3.1406302315199169E-2</v>
      </c>
      <c r="G274" s="5">
        <f t="shared" si="24"/>
        <v>1667.2603904099997</v>
      </c>
    </row>
    <row r="275" spans="1:7" x14ac:dyDescent="0.25">
      <c r="A275" s="2">
        <v>36.700000000000003</v>
      </c>
      <c r="B275" s="2">
        <v>2.4</v>
      </c>
      <c r="C275" s="5">
        <f t="shared" si="20"/>
        <v>88.08</v>
      </c>
      <c r="D275" s="5">
        <f t="shared" si="21"/>
        <v>5.76</v>
      </c>
      <c r="E275" s="5">
        <f t="shared" si="22"/>
        <v>39.549714723235553</v>
      </c>
      <c r="F275" s="5">
        <f t="shared" si="23"/>
        <v>7.7648902540478196E-2</v>
      </c>
      <c r="G275" s="5">
        <f t="shared" si="24"/>
        <v>1346.89</v>
      </c>
    </row>
    <row r="276" spans="1:7" x14ac:dyDescent="0.25">
      <c r="A276" s="2">
        <v>42.9</v>
      </c>
      <c r="B276" s="2">
        <v>2.5</v>
      </c>
      <c r="C276" s="5">
        <f t="shared" si="20"/>
        <v>107.25</v>
      </c>
      <c r="D276" s="5">
        <f t="shared" si="21"/>
        <v>6.25</v>
      </c>
      <c r="E276" s="5">
        <f t="shared" si="22"/>
        <v>39.108708218231129</v>
      </c>
      <c r="F276" s="5">
        <f t="shared" si="23"/>
        <v>8.8375099808132157E-2</v>
      </c>
      <c r="G276" s="5">
        <f t="shared" si="24"/>
        <v>1840.4099999999999</v>
      </c>
    </row>
    <row r="277" spans="1:7" x14ac:dyDescent="0.25">
      <c r="A277" s="2">
        <v>34.998899999999999</v>
      </c>
      <c r="B277" s="2">
        <v>3.3</v>
      </c>
      <c r="C277" s="5">
        <f t="shared" si="20"/>
        <v>115.49636999999998</v>
      </c>
      <c r="D277" s="5">
        <f t="shared" si="21"/>
        <v>10.889999999999999</v>
      </c>
      <c r="E277" s="5">
        <f t="shared" si="22"/>
        <v>35.580656178195746</v>
      </c>
      <c r="F277" s="5">
        <f t="shared" si="23"/>
        <v>1.6622127501028504E-2</v>
      </c>
      <c r="G277" s="5">
        <f t="shared" si="24"/>
        <v>1224.9230012099999</v>
      </c>
    </row>
    <row r="278" spans="1:7" x14ac:dyDescent="0.25">
      <c r="A278" s="2">
        <v>23.574300000000001</v>
      </c>
      <c r="B278" s="2">
        <v>5</v>
      </c>
      <c r="C278" s="5">
        <f t="shared" si="20"/>
        <v>117.8715</v>
      </c>
      <c r="D278" s="5">
        <f t="shared" si="21"/>
        <v>25</v>
      </c>
      <c r="E278" s="5">
        <f t="shared" si="22"/>
        <v>28.083545593120551</v>
      </c>
      <c r="F278" s="5">
        <f t="shared" si="23"/>
        <v>0.19127802705151584</v>
      </c>
      <c r="G278" s="5">
        <f t="shared" si="24"/>
        <v>555.74762049000003</v>
      </c>
    </row>
    <row r="279" spans="1:7" x14ac:dyDescent="0.25">
      <c r="A279" s="2">
        <v>29</v>
      </c>
      <c r="B279" s="2">
        <v>5.5</v>
      </c>
      <c r="C279" s="5">
        <f t="shared" si="20"/>
        <v>159.5</v>
      </c>
      <c r="D279" s="5">
        <f t="shared" si="21"/>
        <v>30.25</v>
      </c>
      <c r="E279" s="5">
        <f t="shared" si="22"/>
        <v>25.878513068098435</v>
      </c>
      <c r="F279" s="5">
        <f t="shared" si="23"/>
        <v>0.10763748041039879</v>
      </c>
      <c r="G279" s="5">
        <f t="shared" si="24"/>
        <v>841</v>
      </c>
    </row>
    <row r="280" spans="1:7" x14ac:dyDescent="0.25">
      <c r="A280" s="2">
        <v>26.881699999999999</v>
      </c>
      <c r="B280" s="2">
        <v>4.2</v>
      </c>
      <c r="C280" s="5">
        <f t="shared" si="20"/>
        <v>112.90313999999999</v>
      </c>
      <c r="D280" s="5">
        <f t="shared" si="21"/>
        <v>17.64</v>
      </c>
      <c r="E280" s="5">
        <f t="shared" si="22"/>
        <v>31.611597633155935</v>
      </c>
      <c r="F280" s="5">
        <f t="shared" si="23"/>
        <v>0.17595232567716834</v>
      </c>
      <c r="G280" s="5">
        <f t="shared" si="24"/>
        <v>722.62579488999995</v>
      </c>
    </row>
    <row r="281" spans="1:7" x14ac:dyDescent="0.25">
      <c r="A281" s="2">
        <v>37.002800000000001</v>
      </c>
      <c r="B281" s="2">
        <v>1.8</v>
      </c>
      <c r="C281" s="5">
        <f t="shared" si="20"/>
        <v>66.605040000000002</v>
      </c>
      <c r="D281" s="5">
        <f t="shared" si="21"/>
        <v>3.24</v>
      </c>
      <c r="E281" s="5">
        <f t="shared" si="22"/>
        <v>42.195753753262089</v>
      </c>
      <c r="F281" s="5">
        <f t="shared" si="23"/>
        <v>0.14033948115445558</v>
      </c>
      <c r="G281" s="5">
        <f t="shared" si="24"/>
        <v>1369.2072078400001</v>
      </c>
    </row>
    <row r="282" spans="1:7" x14ac:dyDescent="0.25">
      <c r="A282" s="2">
        <v>34.583199999999998</v>
      </c>
      <c r="B282" s="2">
        <v>3.7</v>
      </c>
      <c r="C282" s="5">
        <f t="shared" si="20"/>
        <v>127.95784</v>
      </c>
      <c r="D282" s="5">
        <f t="shared" si="21"/>
        <v>13.690000000000001</v>
      </c>
      <c r="E282" s="5">
        <f t="shared" si="22"/>
        <v>33.81663015817805</v>
      </c>
      <c r="F282" s="5">
        <f t="shared" si="23"/>
        <v>2.2165960403373541E-2</v>
      </c>
      <c r="G282" s="5">
        <f t="shared" si="24"/>
        <v>1195.9977222399998</v>
      </c>
    </row>
    <row r="283" spans="1:7" x14ac:dyDescent="0.25">
      <c r="A283" s="2">
        <v>43.291600000000003</v>
      </c>
      <c r="B283" s="2">
        <v>2.4</v>
      </c>
      <c r="C283" s="5">
        <f t="shared" si="20"/>
        <v>103.89984</v>
      </c>
      <c r="D283" s="5">
        <f t="shared" si="21"/>
        <v>5.76</v>
      </c>
      <c r="E283" s="5">
        <f t="shared" si="22"/>
        <v>39.549714723235553</v>
      </c>
      <c r="F283" s="5">
        <f t="shared" si="23"/>
        <v>8.6434441710734861E-2</v>
      </c>
      <c r="G283" s="5">
        <f t="shared" si="24"/>
        <v>1874.1626305600003</v>
      </c>
    </row>
    <row r="284" spans="1:7" x14ac:dyDescent="0.25">
      <c r="A284" s="2">
        <v>29.7</v>
      </c>
      <c r="B284" s="2">
        <v>3.2</v>
      </c>
      <c r="C284" s="5">
        <f t="shared" si="20"/>
        <v>95.04</v>
      </c>
      <c r="D284" s="5">
        <f t="shared" si="21"/>
        <v>10.240000000000002</v>
      </c>
      <c r="E284" s="5">
        <f t="shared" si="22"/>
        <v>36.021662683200162</v>
      </c>
      <c r="F284" s="5">
        <f t="shared" si="23"/>
        <v>0.21285059539394488</v>
      </c>
      <c r="G284" s="5">
        <f t="shared" si="24"/>
        <v>882.08999999999992</v>
      </c>
    </row>
    <row r="285" spans="1:7" x14ac:dyDescent="0.25">
      <c r="A285" s="2">
        <v>39.204099999999997</v>
      </c>
      <c r="B285" s="2">
        <v>2.4</v>
      </c>
      <c r="C285" s="5">
        <f t="shared" si="20"/>
        <v>94.089839999999995</v>
      </c>
      <c r="D285" s="5">
        <f t="shared" si="21"/>
        <v>5.76</v>
      </c>
      <c r="E285" s="5">
        <f t="shared" si="22"/>
        <v>39.549714723235553</v>
      </c>
      <c r="F285" s="5">
        <f t="shared" si="23"/>
        <v>8.8157800647268077E-3</v>
      </c>
      <c r="G285" s="5">
        <f t="shared" si="24"/>
        <v>1536.9614568099998</v>
      </c>
    </row>
    <row r="286" spans="1:7" x14ac:dyDescent="0.25">
      <c r="A286" s="2">
        <v>38</v>
      </c>
      <c r="B286" s="2">
        <v>2</v>
      </c>
      <c r="C286" s="5">
        <f t="shared" si="20"/>
        <v>76</v>
      </c>
      <c r="D286" s="5">
        <f t="shared" si="21"/>
        <v>4</v>
      </c>
      <c r="E286" s="5">
        <f t="shared" si="22"/>
        <v>41.313740743253241</v>
      </c>
      <c r="F286" s="5">
        <f t="shared" si="23"/>
        <v>8.7203703769822144E-2</v>
      </c>
      <c r="G286" s="5">
        <f t="shared" si="24"/>
        <v>1444</v>
      </c>
    </row>
    <row r="287" spans="1:7" x14ac:dyDescent="0.25">
      <c r="A287" s="2">
        <v>30.5</v>
      </c>
      <c r="B287" s="2">
        <v>6</v>
      </c>
      <c r="C287" s="5">
        <f t="shared" si="20"/>
        <v>183</v>
      </c>
      <c r="D287" s="5">
        <f t="shared" si="21"/>
        <v>36</v>
      </c>
      <c r="E287" s="5">
        <f t="shared" si="22"/>
        <v>23.673480543076323</v>
      </c>
      <c r="F287" s="5">
        <f t="shared" si="23"/>
        <v>0.22382031006307138</v>
      </c>
      <c r="G287" s="5">
        <f t="shared" si="24"/>
        <v>930.25</v>
      </c>
    </row>
    <row r="288" spans="1:7" x14ac:dyDescent="0.25">
      <c r="A288" s="2">
        <v>44.736499999999999</v>
      </c>
      <c r="B288" s="2">
        <v>2.5</v>
      </c>
      <c r="C288" s="5">
        <f t="shared" si="20"/>
        <v>111.84125</v>
      </c>
      <c r="D288" s="5">
        <f t="shared" si="21"/>
        <v>6.25</v>
      </c>
      <c r="E288" s="5">
        <f t="shared" si="22"/>
        <v>39.108708218231129</v>
      </c>
      <c r="F288" s="5">
        <f t="shared" si="23"/>
        <v>0.12579866064106202</v>
      </c>
      <c r="G288" s="5">
        <f t="shared" si="24"/>
        <v>2001.3544322499999</v>
      </c>
    </row>
    <row r="289" spans="1:7" x14ac:dyDescent="0.25">
      <c r="A289" s="2">
        <v>40</v>
      </c>
      <c r="B289" s="2">
        <v>2.4</v>
      </c>
      <c r="C289" s="5">
        <f t="shared" si="20"/>
        <v>96</v>
      </c>
      <c r="D289" s="5">
        <f t="shared" si="21"/>
        <v>5.76</v>
      </c>
      <c r="E289" s="5">
        <f t="shared" si="22"/>
        <v>39.549714723235553</v>
      </c>
      <c r="F289" s="5">
        <f t="shared" si="23"/>
        <v>1.1257131919111174E-2</v>
      </c>
      <c r="G289" s="5">
        <f t="shared" si="24"/>
        <v>1600</v>
      </c>
    </row>
    <row r="290" spans="1:7" x14ac:dyDescent="0.25">
      <c r="A290" s="2">
        <v>42.3</v>
      </c>
      <c r="B290" s="2">
        <v>2.4</v>
      </c>
      <c r="C290" s="5">
        <f t="shared" si="20"/>
        <v>101.52</v>
      </c>
      <c r="D290" s="5">
        <f t="shared" si="21"/>
        <v>5.76</v>
      </c>
      <c r="E290" s="5">
        <f t="shared" si="22"/>
        <v>39.549714723235553</v>
      </c>
      <c r="F290" s="5">
        <f t="shared" si="23"/>
        <v>6.5018564462516415E-2</v>
      </c>
      <c r="G290" s="5">
        <f t="shared" si="24"/>
        <v>1789.2899999999997</v>
      </c>
    </row>
    <row r="291" spans="1:7" x14ac:dyDescent="0.25">
      <c r="A291" s="2">
        <v>38.169600000000003</v>
      </c>
      <c r="B291" s="2">
        <v>3</v>
      </c>
      <c r="C291" s="5">
        <f t="shared" si="20"/>
        <v>114.50880000000001</v>
      </c>
      <c r="D291" s="5">
        <f t="shared" si="21"/>
        <v>9</v>
      </c>
      <c r="E291" s="5">
        <f t="shared" si="22"/>
        <v>36.90367569320901</v>
      </c>
      <c r="F291" s="5">
        <f t="shared" si="23"/>
        <v>3.3165773463462875E-2</v>
      </c>
      <c r="G291" s="5">
        <f t="shared" si="24"/>
        <v>1456.9183641600002</v>
      </c>
    </row>
    <row r="292" spans="1:7" x14ac:dyDescent="0.25">
      <c r="A292" s="2">
        <v>34.823500000000003</v>
      </c>
      <c r="B292" s="2">
        <v>3.7</v>
      </c>
      <c r="C292" s="5">
        <f t="shared" si="20"/>
        <v>128.84695000000002</v>
      </c>
      <c r="D292" s="5">
        <f t="shared" si="21"/>
        <v>13.690000000000001</v>
      </c>
      <c r="E292" s="5">
        <f t="shared" si="22"/>
        <v>33.81663015817805</v>
      </c>
      <c r="F292" s="5">
        <f t="shared" si="23"/>
        <v>2.8913516499546356E-2</v>
      </c>
      <c r="G292" s="5">
        <f t="shared" si="24"/>
        <v>1212.6761522500001</v>
      </c>
    </row>
    <row r="293" spans="1:7" x14ac:dyDescent="0.25">
      <c r="A293" s="2">
        <v>33.6</v>
      </c>
      <c r="B293" s="2">
        <v>2.4</v>
      </c>
      <c r="C293" s="5">
        <f t="shared" si="20"/>
        <v>80.64</v>
      </c>
      <c r="D293" s="5">
        <f t="shared" si="21"/>
        <v>5.76</v>
      </c>
      <c r="E293" s="5">
        <f t="shared" si="22"/>
        <v>39.549714723235553</v>
      </c>
      <c r="F293" s="5">
        <f t="shared" si="23"/>
        <v>0.17707484295343903</v>
      </c>
      <c r="G293" s="5">
        <f t="shared" si="24"/>
        <v>1128.96</v>
      </c>
    </row>
    <row r="294" spans="1:7" x14ac:dyDescent="0.25">
      <c r="A294" s="2">
        <v>35.267800000000001</v>
      </c>
      <c r="B294" s="2">
        <v>3</v>
      </c>
      <c r="C294" s="5">
        <f t="shared" si="20"/>
        <v>105.80340000000001</v>
      </c>
      <c r="D294" s="5">
        <f t="shared" si="21"/>
        <v>9</v>
      </c>
      <c r="E294" s="5">
        <f t="shared" si="22"/>
        <v>36.90367569320901</v>
      </c>
      <c r="F294" s="5">
        <f t="shared" si="23"/>
        <v>4.6384398607483564E-2</v>
      </c>
      <c r="G294" s="5">
        <f t="shared" si="24"/>
        <v>1243.81771684</v>
      </c>
    </row>
    <row r="295" spans="1:7" x14ac:dyDescent="0.25">
      <c r="A295" s="2">
        <v>36.4</v>
      </c>
      <c r="B295" s="2">
        <v>3.5</v>
      </c>
      <c r="C295" s="5">
        <f t="shared" si="20"/>
        <v>127.39999999999999</v>
      </c>
      <c r="D295" s="5">
        <f t="shared" si="21"/>
        <v>12.25</v>
      </c>
      <c r="E295" s="5">
        <f t="shared" si="22"/>
        <v>34.698643168186898</v>
      </c>
      <c r="F295" s="5">
        <f t="shared" si="23"/>
        <v>4.6740572302557716E-2</v>
      </c>
      <c r="G295" s="5">
        <f t="shared" si="24"/>
        <v>1324.9599999999998</v>
      </c>
    </row>
    <row r="296" spans="1:7" x14ac:dyDescent="0.25">
      <c r="A296" s="2">
        <v>40.4</v>
      </c>
      <c r="B296" s="2">
        <v>2.5</v>
      </c>
      <c r="C296" s="5">
        <f t="shared" si="20"/>
        <v>101</v>
      </c>
      <c r="D296" s="5">
        <f t="shared" si="21"/>
        <v>6.25</v>
      </c>
      <c r="E296" s="5">
        <f t="shared" si="22"/>
        <v>39.108708218231129</v>
      </c>
      <c r="F296" s="5">
        <f t="shared" si="23"/>
        <v>3.1962667865566077E-2</v>
      </c>
      <c r="G296" s="5">
        <f t="shared" si="24"/>
        <v>1632.1599999999999</v>
      </c>
    </row>
    <row r="297" spans="1:7" x14ac:dyDescent="0.25">
      <c r="A297" s="2">
        <v>37.221800000000002</v>
      </c>
      <c r="B297" s="2">
        <v>2.4</v>
      </c>
      <c r="C297" s="5">
        <f t="shared" si="20"/>
        <v>89.332319999999996</v>
      </c>
      <c r="D297" s="5">
        <f t="shared" si="21"/>
        <v>5.76</v>
      </c>
      <c r="E297" s="5">
        <f t="shared" si="22"/>
        <v>39.549714723235553</v>
      </c>
      <c r="F297" s="5">
        <f t="shared" si="23"/>
        <v>6.2541701992798612E-2</v>
      </c>
      <c r="G297" s="5">
        <f t="shared" si="24"/>
        <v>1385.4623952400002</v>
      </c>
    </row>
    <row r="298" spans="1:7" x14ac:dyDescent="0.25">
      <c r="A298" s="2">
        <v>37</v>
      </c>
      <c r="B298" s="2">
        <v>2.4</v>
      </c>
      <c r="C298" s="5">
        <f t="shared" si="20"/>
        <v>88.8</v>
      </c>
      <c r="D298" s="5">
        <f t="shared" si="21"/>
        <v>5.76</v>
      </c>
      <c r="E298" s="5">
        <f t="shared" si="22"/>
        <v>39.549714723235553</v>
      </c>
      <c r="F298" s="5">
        <f t="shared" si="23"/>
        <v>6.8911208736096033E-2</v>
      </c>
      <c r="G298" s="5">
        <f t="shared" si="24"/>
        <v>1369</v>
      </c>
    </row>
    <row r="299" spans="1:7" x14ac:dyDescent="0.25">
      <c r="A299" s="2">
        <v>29.799900000000001</v>
      </c>
      <c r="B299" s="2">
        <v>3.7</v>
      </c>
      <c r="C299" s="5">
        <f t="shared" si="20"/>
        <v>110.25963000000002</v>
      </c>
      <c r="D299" s="5">
        <f t="shared" si="21"/>
        <v>13.690000000000001</v>
      </c>
      <c r="E299" s="5">
        <f t="shared" si="22"/>
        <v>33.81663015817805</v>
      </c>
      <c r="F299" s="5">
        <f t="shared" si="23"/>
        <v>0.13479005493904506</v>
      </c>
      <c r="G299" s="5">
        <f t="shared" si="24"/>
        <v>888.03404001000001</v>
      </c>
    </row>
    <row r="300" spans="1:7" x14ac:dyDescent="0.25">
      <c r="A300" s="2">
        <v>31.496099999999998</v>
      </c>
      <c r="B300" s="2">
        <v>3.5</v>
      </c>
      <c r="C300" s="5">
        <f t="shared" si="20"/>
        <v>110.23634999999999</v>
      </c>
      <c r="D300" s="5">
        <f t="shared" si="21"/>
        <v>12.25</v>
      </c>
      <c r="E300" s="5">
        <f t="shared" si="22"/>
        <v>34.698643168186898</v>
      </c>
      <c r="F300" s="5">
        <f t="shared" si="23"/>
        <v>0.10168062611519837</v>
      </c>
      <c r="G300" s="5">
        <f t="shared" si="24"/>
        <v>992.00431520999985</v>
      </c>
    </row>
    <row r="301" spans="1:7" x14ac:dyDescent="0.25">
      <c r="A301" s="2">
        <v>34.1</v>
      </c>
      <c r="B301" s="2">
        <v>3</v>
      </c>
      <c r="C301" s="5">
        <f t="shared" si="20"/>
        <v>102.30000000000001</v>
      </c>
      <c r="D301" s="5">
        <f t="shared" si="21"/>
        <v>9</v>
      </c>
      <c r="E301" s="5">
        <f t="shared" si="22"/>
        <v>36.90367569320901</v>
      </c>
      <c r="F301" s="5">
        <f t="shared" si="23"/>
        <v>8.2219228539853625E-2</v>
      </c>
      <c r="G301" s="5">
        <f t="shared" si="24"/>
        <v>1162.8100000000002</v>
      </c>
    </row>
    <row r="302" spans="1:7" x14ac:dyDescent="0.25">
      <c r="A302" s="2">
        <v>43.104300000000002</v>
      </c>
      <c r="B302" s="2">
        <v>2.4</v>
      </c>
      <c r="C302" s="5">
        <f t="shared" si="20"/>
        <v>103.45032</v>
      </c>
      <c r="D302" s="5">
        <f t="shared" si="21"/>
        <v>5.76</v>
      </c>
      <c r="E302" s="5">
        <f t="shared" si="22"/>
        <v>39.549714723235553</v>
      </c>
      <c r="F302" s="5">
        <f t="shared" si="23"/>
        <v>8.2464748917496597E-2</v>
      </c>
      <c r="G302" s="5">
        <f t="shared" si="24"/>
        <v>1857.9806784900002</v>
      </c>
    </row>
    <row r="303" spans="1:7" x14ac:dyDescent="0.25">
      <c r="A303" s="2">
        <v>40.887300000000003</v>
      </c>
      <c r="B303" s="2">
        <v>2.5</v>
      </c>
      <c r="C303" s="5">
        <f t="shared" si="20"/>
        <v>102.21825000000001</v>
      </c>
      <c r="D303" s="5">
        <f t="shared" si="21"/>
        <v>6.25</v>
      </c>
      <c r="E303" s="5">
        <f t="shared" si="22"/>
        <v>39.108708218231129</v>
      </c>
      <c r="F303" s="5">
        <f t="shared" si="23"/>
        <v>4.3499858923648028E-2</v>
      </c>
      <c r="G303" s="5">
        <f t="shared" si="24"/>
        <v>1671.7713012900003</v>
      </c>
    </row>
    <row r="304" spans="1:7" x14ac:dyDescent="0.25">
      <c r="A304" s="2">
        <v>28.1</v>
      </c>
      <c r="B304" s="2">
        <v>3.7</v>
      </c>
      <c r="C304" s="5">
        <f t="shared" si="20"/>
        <v>103.97000000000001</v>
      </c>
      <c r="D304" s="5">
        <f t="shared" si="21"/>
        <v>13.690000000000001</v>
      </c>
      <c r="E304" s="5">
        <f t="shared" si="22"/>
        <v>33.81663015817805</v>
      </c>
      <c r="F304" s="5">
        <f t="shared" si="23"/>
        <v>0.20343879566469925</v>
      </c>
      <c r="G304" s="5">
        <f t="shared" si="24"/>
        <v>789.61000000000013</v>
      </c>
    </row>
    <row r="305" spans="1:7" x14ac:dyDescent="0.25">
      <c r="A305" s="2">
        <v>34.049900000000001</v>
      </c>
      <c r="B305" s="2">
        <v>4.5999999999999996</v>
      </c>
      <c r="C305" s="5">
        <f t="shared" si="20"/>
        <v>156.62953999999999</v>
      </c>
      <c r="D305" s="5">
        <f t="shared" si="21"/>
        <v>21.159999999999997</v>
      </c>
      <c r="E305" s="5">
        <f t="shared" si="22"/>
        <v>29.847571613138246</v>
      </c>
      <c r="F305" s="5">
        <f t="shared" si="23"/>
        <v>0.12341676148422623</v>
      </c>
      <c r="G305" s="5">
        <f t="shared" si="24"/>
        <v>1159.39569001</v>
      </c>
    </row>
    <row r="306" spans="1:7" x14ac:dyDescent="0.25">
      <c r="A306" s="2">
        <v>34.700000000000003</v>
      </c>
      <c r="B306" s="2">
        <v>2.4</v>
      </c>
      <c r="C306" s="5">
        <f t="shared" si="20"/>
        <v>83.28</v>
      </c>
      <c r="D306" s="5">
        <f t="shared" si="21"/>
        <v>5.76</v>
      </c>
      <c r="E306" s="5">
        <f t="shared" si="22"/>
        <v>39.549714723235553</v>
      </c>
      <c r="F306" s="5">
        <f t="shared" si="23"/>
        <v>0.13976123121716283</v>
      </c>
      <c r="G306" s="5">
        <f t="shared" si="24"/>
        <v>1204.0900000000001</v>
      </c>
    </row>
    <row r="307" spans="1:7" x14ac:dyDescent="0.25">
      <c r="A307" s="2">
        <v>41.707799999999999</v>
      </c>
      <c r="B307" s="2">
        <v>2</v>
      </c>
      <c r="C307" s="5">
        <f t="shared" si="20"/>
        <v>83.415599999999998</v>
      </c>
      <c r="D307" s="5">
        <f t="shared" si="21"/>
        <v>4</v>
      </c>
      <c r="E307" s="5">
        <f t="shared" si="22"/>
        <v>41.313740743253241</v>
      </c>
      <c r="F307" s="5">
        <f t="shared" si="23"/>
        <v>9.4480950025356784E-3</v>
      </c>
      <c r="G307" s="5">
        <f t="shared" si="24"/>
        <v>1739.5405808399998</v>
      </c>
    </row>
    <row r="308" spans="1:7" x14ac:dyDescent="0.25">
      <c r="A308" s="2">
        <v>42</v>
      </c>
      <c r="B308" s="2">
        <v>2</v>
      </c>
      <c r="C308" s="5">
        <f t="shared" si="20"/>
        <v>84</v>
      </c>
      <c r="D308" s="5">
        <f t="shared" si="21"/>
        <v>4</v>
      </c>
      <c r="E308" s="5">
        <f t="shared" si="22"/>
        <v>41.313740743253241</v>
      </c>
      <c r="F308" s="5">
        <f t="shared" si="23"/>
        <v>1.6339506113018064E-2</v>
      </c>
      <c r="G308" s="5">
        <f t="shared" si="24"/>
        <v>1764</v>
      </c>
    </row>
    <row r="309" spans="1:7" x14ac:dyDescent="0.25">
      <c r="A309" s="2">
        <v>23.299900000000001</v>
      </c>
      <c r="B309" s="2">
        <v>5.3</v>
      </c>
      <c r="C309" s="5">
        <f t="shared" si="20"/>
        <v>123.48947</v>
      </c>
      <c r="D309" s="5">
        <f t="shared" si="21"/>
        <v>28.09</v>
      </c>
      <c r="E309" s="5">
        <f t="shared" si="22"/>
        <v>26.760526078107283</v>
      </c>
      <c r="F309" s="5">
        <f t="shared" si="23"/>
        <v>0.14852536183019163</v>
      </c>
      <c r="G309" s="5">
        <f t="shared" si="24"/>
        <v>542.88534001000005</v>
      </c>
    </row>
    <row r="310" spans="1:7" x14ac:dyDescent="0.25">
      <c r="A310" s="2">
        <v>38.200000000000003</v>
      </c>
      <c r="B310" s="2">
        <v>2</v>
      </c>
      <c r="C310" s="5">
        <f t="shared" si="20"/>
        <v>76.400000000000006</v>
      </c>
      <c r="D310" s="5">
        <f t="shared" si="21"/>
        <v>4</v>
      </c>
      <c r="E310" s="5">
        <f t="shared" si="22"/>
        <v>41.313740743253241</v>
      </c>
      <c r="F310" s="5">
        <f t="shared" si="23"/>
        <v>8.1511537781498389E-2</v>
      </c>
      <c r="G310" s="5">
        <f t="shared" si="24"/>
        <v>1459.2400000000002</v>
      </c>
    </row>
    <row r="311" spans="1:7" x14ac:dyDescent="0.25">
      <c r="A311" s="2">
        <v>24.572199999999999</v>
      </c>
      <c r="B311" s="2">
        <v>5</v>
      </c>
      <c r="C311" s="5">
        <f t="shared" si="20"/>
        <v>122.86099999999999</v>
      </c>
      <c r="D311" s="5">
        <f t="shared" si="21"/>
        <v>25</v>
      </c>
      <c r="E311" s="5">
        <f t="shared" si="22"/>
        <v>28.083545593120551</v>
      </c>
      <c r="F311" s="5">
        <f t="shared" si="23"/>
        <v>0.14289911335251024</v>
      </c>
      <c r="G311" s="5">
        <f t="shared" si="24"/>
        <v>603.79301283999996</v>
      </c>
    </row>
    <row r="312" spans="1:7" x14ac:dyDescent="0.25">
      <c r="A312" s="2">
        <v>35.6</v>
      </c>
      <c r="B312" s="2">
        <v>3.6</v>
      </c>
      <c r="C312" s="5">
        <f t="shared" si="20"/>
        <v>128.16</v>
      </c>
      <c r="D312" s="5">
        <f t="shared" si="21"/>
        <v>12.96</v>
      </c>
      <c r="E312" s="5">
        <f t="shared" si="22"/>
        <v>34.257636663182474</v>
      </c>
      <c r="F312" s="5">
        <f t="shared" si="23"/>
        <v>3.770683530386313E-2</v>
      </c>
      <c r="G312" s="5">
        <f t="shared" si="24"/>
        <v>1267.3600000000001</v>
      </c>
    </row>
    <row r="313" spans="1:7" x14ac:dyDescent="0.25">
      <c r="A313" s="2">
        <v>34.5</v>
      </c>
      <c r="B313" s="2">
        <v>3.5</v>
      </c>
      <c r="C313" s="5">
        <f t="shared" si="20"/>
        <v>120.75</v>
      </c>
      <c r="D313" s="5">
        <f t="shared" si="21"/>
        <v>12.25</v>
      </c>
      <c r="E313" s="5">
        <f t="shared" si="22"/>
        <v>34.698643168186898</v>
      </c>
      <c r="F313" s="5">
        <f t="shared" si="23"/>
        <v>5.7577729909245754E-3</v>
      </c>
      <c r="G313" s="5">
        <f t="shared" si="24"/>
        <v>1190.25</v>
      </c>
    </row>
    <row r="314" spans="1:7" x14ac:dyDescent="0.25">
      <c r="A314" s="2">
        <v>26.749500000000001</v>
      </c>
      <c r="B314" s="2">
        <v>6</v>
      </c>
      <c r="C314" s="5">
        <f t="shared" si="20"/>
        <v>160.49700000000001</v>
      </c>
      <c r="D314" s="5">
        <f t="shared" si="21"/>
        <v>36</v>
      </c>
      <c r="E314" s="5">
        <f t="shared" si="22"/>
        <v>23.673480543076323</v>
      </c>
      <c r="F314" s="5">
        <f t="shared" si="23"/>
        <v>0.11499353097903429</v>
      </c>
      <c r="G314" s="5">
        <f t="shared" si="24"/>
        <v>715.53575025000009</v>
      </c>
    </row>
    <row r="315" spans="1:7" x14ac:dyDescent="0.25">
      <c r="A315" s="2">
        <v>23.618200000000002</v>
      </c>
      <c r="B315" s="2">
        <v>5</v>
      </c>
      <c r="C315" s="5">
        <f t="shared" si="20"/>
        <v>118.09100000000001</v>
      </c>
      <c r="D315" s="5">
        <f t="shared" si="21"/>
        <v>25</v>
      </c>
      <c r="E315" s="5">
        <f t="shared" si="22"/>
        <v>28.083545593120551</v>
      </c>
      <c r="F315" s="5">
        <f t="shared" si="23"/>
        <v>0.18906375562576949</v>
      </c>
      <c r="G315" s="5">
        <f t="shared" si="24"/>
        <v>557.81937124000012</v>
      </c>
    </row>
    <row r="316" spans="1:7" x14ac:dyDescent="0.25">
      <c r="A316" s="2">
        <v>17.5</v>
      </c>
      <c r="B316" s="2">
        <v>6.5</v>
      </c>
      <c r="C316" s="5">
        <f t="shared" si="20"/>
        <v>113.75</v>
      </c>
      <c r="D316" s="5">
        <f t="shared" si="21"/>
        <v>42.25</v>
      </c>
      <c r="E316" s="5">
        <f t="shared" si="22"/>
        <v>21.468448018054207</v>
      </c>
      <c r="F316" s="5">
        <f t="shared" si="23"/>
        <v>0.22676845817452615</v>
      </c>
      <c r="G316" s="5">
        <f t="shared" si="24"/>
        <v>306.25</v>
      </c>
    </row>
    <row r="317" spans="1:7" x14ac:dyDescent="0.25">
      <c r="A317" s="2">
        <v>26.6538</v>
      </c>
      <c r="B317" s="2">
        <v>4</v>
      </c>
      <c r="C317" s="5">
        <f t="shared" si="20"/>
        <v>106.6152</v>
      </c>
      <c r="D317" s="5">
        <f t="shared" si="21"/>
        <v>16</v>
      </c>
      <c r="E317" s="5">
        <f t="shared" si="22"/>
        <v>32.493610643164786</v>
      </c>
      <c r="F317" s="5">
        <f t="shared" si="23"/>
        <v>0.21909861420003096</v>
      </c>
      <c r="G317" s="5">
        <f t="shared" si="24"/>
        <v>710.42505444000005</v>
      </c>
    </row>
    <row r="318" spans="1:7" x14ac:dyDescent="0.25">
      <c r="A318" s="2">
        <v>51.9</v>
      </c>
      <c r="B318" s="2">
        <v>2.2000000000000002</v>
      </c>
      <c r="C318" s="5">
        <f t="shared" si="20"/>
        <v>114.18</v>
      </c>
      <c r="D318" s="5">
        <f t="shared" si="21"/>
        <v>4.8400000000000007</v>
      </c>
      <c r="E318" s="5">
        <f t="shared" si="22"/>
        <v>40.431727733244394</v>
      </c>
      <c r="F318" s="5">
        <f t="shared" si="23"/>
        <v>0.22096863712438547</v>
      </c>
      <c r="G318" s="5">
        <f t="shared" si="24"/>
        <v>2693.6099999999997</v>
      </c>
    </row>
    <row r="319" spans="1:7" x14ac:dyDescent="0.25">
      <c r="A319" s="2">
        <v>36.030700000000003</v>
      </c>
      <c r="B319" s="2">
        <v>2.5</v>
      </c>
      <c r="C319" s="5">
        <f t="shared" si="20"/>
        <v>90.076750000000004</v>
      </c>
      <c r="D319" s="5">
        <f t="shared" si="21"/>
        <v>6.25</v>
      </c>
      <c r="E319" s="5">
        <f t="shared" si="22"/>
        <v>39.108708218231129</v>
      </c>
      <c r="F319" s="5">
        <f t="shared" si="23"/>
        <v>8.5427377714868871E-2</v>
      </c>
      <c r="G319" s="5">
        <f t="shared" si="24"/>
        <v>1298.2113424900003</v>
      </c>
    </row>
    <row r="320" spans="1:7" x14ac:dyDescent="0.25">
      <c r="A320" s="2">
        <v>39.299999999999997</v>
      </c>
      <c r="B320" s="2">
        <v>2.4</v>
      </c>
      <c r="C320" s="5">
        <f t="shared" si="20"/>
        <v>94.32</v>
      </c>
      <c r="D320" s="5">
        <f t="shared" si="21"/>
        <v>5.76</v>
      </c>
      <c r="E320" s="5">
        <f t="shared" si="22"/>
        <v>39.549714723235553</v>
      </c>
      <c r="F320" s="5">
        <f t="shared" si="23"/>
        <v>6.3540642044670713E-3</v>
      </c>
      <c r="G320" s="5">
        <f t="shared" si="24"/>
        <v>1544.4899999999998</v>
      </c>
    </row>
    <row r="321" spans="1:7" x14ac:dyDescent="0.25">
      <c r="A321" s="2">
        <v>38.6</v>
      </c>
      <c r="B321" s="2">
        <v>2.5</v>
      </c>
      <c r="C321" s="5">
        <f t="shared" si="20"/>
        <v>96.5</v>
      </c>
      <c r="D321" s="5">
        <f t="shared" si="21"/>
        <v>6.25</v>
      </c>
      <c r="E321" s="5">
        <f t="shared" si="22"/>
        <v>39.108708218231129</v>
      </c>
      <c r="F321" s="5">
        <f t="shared" si="23"/>
        <v>1.3178969384226108E-2</v>
      </c>
      <c r="G321" s="5">
        <f t="shared" si="24"/>
        <v>1489.96</v>
      </c>
    </row>
    <row r="322" spans="1:7" x14ac:dyDescent="0.25">
      <c r="A322" s="2">
        <v>34.548200000000001</v>
      </c>
      <c r="B322" s="2">
        <v>3</v>
      </c>
      <c r="C322" s="5">
        <f t="shared" si="20"/>
        <v>103.6446</v>
      </c>
      <c r="D322" s="5">
        <f t="shared" si="21"/>
        <v>9</v>
      </c>
      <c r="E322" s="5">
        <f t="shared" si="22"/>
        <v>36.90367569320901</v>
      </c>
      <c r="F322" s="5">
        <f t="shared" si="23"/>
        <v>6.8179404229714094E-2</v>
      </c>
      <c r="G322" s="5">
        <f t="shared" si="24"/>
        <v>1193.5781232400002</v>
      </c>
    </row>
    <row r="323" spans="1:7" x14ac:dyDescent="0.25">
      <c r="A323" s="2">
        <v>26.813700000000001</v>
      </c>
      <c r="B323" s="2">
        <v>4</v>
      </c>
      <c r="C323" s="5">
        <f t="shared" ref="C323:C370" si="25">A323*B323</f>
        <v>107.2548</v>
      </c>
      <c r="D323" s="5">
        <f t="shared" ref="D323:D370" si="26">B323^2</f>
        <v>16</v>
      </c>
      <c r="E323" s="5">
        <f t="shared" ref="E323:E370" si="27">$J$12+($J$11*B323)</f>
        <v>32.493610643164786</v>
      </c>
      <c r="F323" s="5">
        <f t="shared" ref="F323:F370" si="28">ABS(A323-E323)/A323</f>
        <v>0.21182867874126976</v>
      </c>
      <c r="G323" s="5">
        <f t="shared" ref="G323:G370" si="29">A323^2</f>
        <v>718.97450769</v>
      </c>
    </row>
    <row r="324" spans="1:7" x14ac:dyDescent="0.25">
      <c r="A324" s="2">
        <v>23.898299999999999</v>
      </c>
      <c r="B324" s="2">
        <v>5.4</v>
      </c>
      <c r="C324" s="5">
        <f t="shared" si="25"/>
        <v>129.05082000000002</v>
      </c>
      <c r="D324" s="5">
        <f t="shared" si="26"/>
        <v>29.160000000000004</v>
      </c>
      <c r="E324" s="5">
        <f t="shared" si="27"/>
        <v>26.319519573102859</v>
      </c>
      <c r="F324" s="5">
        <f t="shared" si="28"/>
        <v>0.10131346468589231</v>
      </c>
      <c r="G324" s="5">
        <f t="shared" si="29"/>
        <v>571.1287428899999</v>
      </c>
    </row>
    <row r="325" spans="1:7" x14ac:dyDescent="0.25">
      <c r="A325" s="2">
        <v>24.6</v>
      </c>
      <c r="B325" s="2">
        <v>5.5</v>
      </c>
      <c r="C325" s="5">
        <f t="shared" si="25"/>
        <v>135.30000000000001</v>
      </c>
      <c r="D325" s="5">
        <f t="shared" si="26"/>
        <v>30.25</v>
      </c>
      <c r="E325" s="5">
        <f t="shared" si="27"/>
        <v>25.878513068098435</v>
      </c>
      <c r="F325" s="5">
        <f t="shared" si="28"/>
        <v>5.1972075938960721E-2</v>
      </c>
      <c r="G325" s="5">
        <f t="shared" si="29"/>
        <v>605.16000000000008</v>
      </c>
    </row>
    <row r="326" spans="1:7" x14ac:dyDescent="0.25">
      <c r="A326" s="2">
        <v>30.8</v>
      </c>
      <c r="B326" s="2">
        <v>4.4000000000000004</v>
      </c>
      <c r="C326" s="5">
        <f t="shared" si="25"/>
        <v>135.52000000000001</v>
      </c>
      <c r="D326" s="5">
        <f t="shared" si="26"/>
        <v>19.360000000000003</v>
      </c>
      <c r="E326" s="5">
        <f t="shared" si="27"/>
        <v>30.729584623147087</v>
      </c>
      <c r="F326" s="5">
        <f t="shared" si="28"/>
        <v>2.2862135341855157E-3</v>
      </c>
      <c r="G326" s="5">
        <f t="shared" si="29"/>
        <v>948.6400000000001</v>
      </c>
    </row>
    <row r="327" spans="1:7" x14ac:dyDescent="0.25">
      <c r="A327" s="2">
        <v>35.540399999999998</v>
      </c>
      <c r="B327" s="2">
        <v>3</v>
      </c>
      <c r="C327" s="5">
        <f t="shared" si="25"/>
        <v>106.62119999999999</v>
      </c>
      <c r="D327" s="5">
        <f t="shared" si="26"/>
        <v>9</v>
      </c>
      <c r="E327" s="5">
        <f t="shared" si="27"/>
        <v>36.90367569320901</v>
      </c>
      <c r="F327" s="5">
        <f t="shared" si="28"/>
        <v>3.8358479173251053E-2</v>
      </c>
      <c r="G327" s="5">
        <f t="shared" si="29"/>
        <v>1263.1200321599999</v>
      </c>
    </row>
    <row r="328" spans="1:7" x14ac:dyDescent="0.25">
      <c r="A328" s="2">
        <v>42.575000000000003</v>
      </c>
      <c r="B328" s="2">
        <v>2</v>
      </c>
      <c r="C328" s="5">
        <f t="shared" si="25"/>
        <v>85.15</v>
      </c>
      <c r="D328" s="5">
        <f t="shared" si="26"/>
        <v>4</v>
      </c>
      <c r="E328" s="5">
        <f t="shared" si="27"/>
        <v>41.313740743253241</v>
      </c>
      <c r="F328" s="5">
        <f t="shared" si="28"/>
        <v>2.9624410023411894E-2</v>
      </c>
      <c r="G328" s="5">
        <f t="shared" si="29"/>
        <v>1812.6306250000002</v>
      </c>
    </row>
    <row r="329" spans="1:7" x14ac:dyDescent="0.25">
      <c r="A329" s="2">
        <v>33</v>
      </c>
      <c r="B329" s="2">
        <v>3.6</v>
      </c>
      <c r="C329" s="5">
        <f t="shared" si="25"/>
        <v>118.8</v>
      </c>
      <c r="D329" s="5">
        <f t="shared" si="26"/>
        <v>12.96</v>
      </c>
      <c r="E329" s="5">
        <f t="shared" si="27"/>
        <v>34.257636663182474</v>
      </c>
      <c r="F329" s="5">
        <f t="shared" si="28"/>
        <v>3.8110201914620424E-2</v>
      </c>
      <c r="G329" s="5">
        <f t="shared" si="29"/>
        <v>1089</v>
      </c>
    </row>
    <row r="330" spans="1:7" x14ac:dyDescent="0.25">
      <c r="A330" s="2">
        <v>34.6</v>
      </c>
      <c r="B330" s="2">
        <v>2.5</v>
      </c>
      <c r="C330" s="5">
        <f t="shared" si="25"/>
        <v>86.5</v>
      </c>
      <c r="D330" s="5">
        <f t="shared" si="26"/>
        <v>6.25</v>
      </c>
      <c r="E330" s="5">
        <f t="shared" si="27"/>
        <v>39.108708218231129</v>
      </c>
      <c r="F330" s="5">
        <f t="shared" si="28"/>
        <v>0.13030948607604415</v>
      </c>
      <c r="G330" s="5">
        <f t="shared" si="29"/>
        <v>1197.1600000000001</v>
      </c>
    </row>
    <row r="331" spans="1:7" x14ac:dyDescent="0.25">
      <c r="A331" s="2">
        <v>47.296399999999998</v>
      </c>
      <c r="B331" s="2">
        <v>2</v>
      </c>
      <c r="C331" s="5">
        <f t="shared" si="25"/>
        <v>94.592799999999997</v>
      </c>
      <c r="D331" s="5">
        <f t="shared" si="26"/>
        <v>4</v>
      </c>
      <c r="E331" s="5">
        <f t="shared" si="27"/>
        <v>41.313740743253241</v>
      </c>
      <c r="F331" s="5">
        <f t="shared" si="28"/>
        <v>0.12649290975099073</v>
      </c>
      <c r="G331" s="5">
        <f t="shared" si="29"/>
        <v>2236.9494529599997</v>
      </c>
    </row>
    <row r="332" spans="1:7" x14ac:dyDescent="0.25">
      <c r="A332" s="2">
        <v>19.899999999999999</v>
      </c>
      <c r="B332" s="2">
        <v>6.5</v>
      </c>
      <c r="C332" s="5">
        <f t="shared" si="25"/>
        <v>129.35</v>
      </c>
      <c r="D332" s="5">
        <f t="shared" si="26"/>
        <v>42.25</v>
      </c>
      <c r="E332" s="5">
        <f t="shared" si="27"/>
        <v>21.468448018054207</v>
      </c>
      <c r="F332" s="5">
        <f t="shared" si="28"/>
        <v>7.881648331930699E-2</v>
      </c>
      <c r="G332" s="5">
        <f t="shared" si="29"/>
        <v>396.00999999999993</v>
      </c>
    </row>
    <row r="333" spans="1:7" x14ac:dyDescent="0.25">
      <c r="A333" s="2">
        <v>33.550899999999999</v>
      </c>
      <c r="B333" s="2">
        <v>4.5999999999999996</v>
      </c>
      <c r="C333" s="5">
        <f t="shared" si="25"/>
        <v>154.33413999999999</v>
      </c>
      <c r="D333" s="5">
        <f t="shared" si="26"/>
        <v>21.159999999999997</v>
      </c>
      <c r="E333" s="5">
        <f t="shared" si="27"/>
        <v>29.847571613138246</v>
      </c>
      <c r="F333" s="5">
        <f t="shared" si="28"/>
        <v>0.11037940522792988</v>
      </c>
      <c r="G333" s="5">
        <f t="shared" si="29"/>
        <v>1125.6628908099999</v>
      </c>
    </row>
    <row r="334" spans="1:7" x14ac:dyDescent="0.25">
      <c r="A334" s="2">
        <v>32.974800000000002</v>
      </c>
      <c r="B334" s="2">
        <v>3.7</v>
      </c>
      <c r="C334" s="5">
        <f t="shared" si="25"/>
        <v>122.00676000000001</v>
      </c>
      <c r="D334" s="5">
        <f t="shared" si="26"/>
        <v>13.690000000000001</v>
      </c>
      <c r="E334" s="5">
        <f t="shared" si="27"/>
        <v>33.81663015817805</v>
      </c>
      <c r="F334" s="5">
        <f t="shared" si="28"/>
        <v>2.5529500047856188E-2</v>
      </c>
      <c r="G334" s="5">
        <f t="shared" si="29"/>
        <v>1087.3374350400002</v>
      </c>
    </row>
    <row r="335" spans="1:7" x14ac:dyDescent="0.25">
      <c r="A335" s="2">
        <v>27.8</v>
      </c>
      <c r="B335" s="2">
        <v>4</v>
      </c>
      <c r="C335" s="5">
        <f t="shared" si="25"/>
        <v>111.2</v>
      </c>
      <c r="D335" s="5">
        <f t="shared" si="26"/>
        <v>16</v>
      </c>
      <c r="E335" s="5">
        <f t="shared" si="27"/>
        <v>32.493610643164786</v>
      </c>
      <c r="F335" s="5">
        <f t="shared" si="28"/>
        <v>0.16883491522175487</v>
      </c>
      <c r="G335" s="5">
        <f t="shared" si="29"/>
        <v>772.84</v>
      </c>
    </row>
    <row r="336" spans="1:7" x14ac:dyDescent="0.25">
      <c r="A336" s="2">
        <v>39.375300000000003</v>
      </c>
      <c r="B336" s="2">
        <v>2.5</v>
      </c>
      <c r="C336" s="5">
        <f t="shared" si="25"/>
        <v>98.438250000000011</v>
      </c>
      <c r="D336" s="5">
        <f t="shared" si="26"/>
        <v>6.25</v>
      </c>
      <c r="E336" s="5">
        <f t="shared" si="27"/>
        <v>39.108708218231129</v>
      </c>
      <c r="F336" s="5">
        <f t="shared" si="28"/>
        <v>6.7705333487966734E-3</v>
      </c>
      <c r="G336" s="5">
        <f t="shared" si="29"/>
        <v>1550.4142500900002</v>
      </c>
    </row>
    <row r="337" spans="1:7" x14ac:dyDescent="0.25">
      <c r="A337" s="2">
        <v>26.563199999999998</v>
      </c>
      <c r="B337" s="2">
        <v>3.8</v>
      </c>
      <c r="C337" s="5">
        <f t="shared" si="25"/>
        <v>100.94015999999999</v>
      </c>
      <c r="D337" s="5">
        <f t="shared" si="26"/>
        <v>14.44</v>
      </c>
      <c r="E337" s="5">
        <f t="shared" si="27"/>
        <v>33.375623653173633</v>
      </c>
      <c r="F337" s="5">
        <f t="shared" si="28"/>
        <v>0.25646095550135661</v>
      </c>
      <c r="G337" s="5">
        <f t="shared" si="29"/>
        <v>705.60359423999989</v>
      </c>
    </row>
    <row r="338" spans="1:7" x14ac:dyDescent="0.25">
      <c r="A338" s="2">
        <v>37.349899999999998</v>
      </c>
      <c r="B338" s="2">
        <v>3.5</v>
      </c>
      <c r="C338" s="5">
        <f t="shared" si="25"/>
        <v>130.72465</v>
      </c>
      <c r="D338" s="5">
        <f t="shared" si="26"/>
        <v>12.25</v>
      </c>
      <c r="E338" s="5">
        <f t="shared" si="27"/>
        <v>34.698643168186898</v>
      </c>
      <c r="F338" s="5">
        <f t="shared" si="28"/>
        <v>7.0984308708004581E-2</v>
      </c>
      <c r="G338" s="5">
        <f t="shared" si="29"/>
        <v>1395.0150300099999</v>
      </c>
    </row>
    <row r="339" spans="1:7" x14ac:dyDescent="0.25">
      <c r="A339" s="2">
        <v>38.499699999999997</v>
      </c>
      <c r="B339" s="2">
        <v>2</v>
      </c>
      <c r="C339" s="5">
        <f t="shared" si="25"/>
        <v>76.999399999999994</v>
      </c>
      <c r="D339" s="5">
        <f t="shared" si="26"/>
        <v>4</v>
      </c>
      <c r="E339" s="5">
        <f t="shared" si="27"/>
        <v>41.313740743253241</v>
      </c>
      <c r="F339" s="5">
        <f t="shared" si="28"/>
        <v>7.3092536909462782E-2</v>
      </c>
      <c r="G339" s="5">
        <f t="shared" si="29"/>
        <v>1482.2269000899998</v>
      </c>
    </row>
    <row r="340" spans="1:7" x14ac:dyDescent="0.25">
      <c r="A340" s="2">
        <v>39</v>
      </c>
      <c r="B340" s="2">
        <v>2</v>
      </c>
      <c r="C340" s="5">
        <f t="shared" si="25"/>
        <v>78</v>
      </c>
      <c r="D340" s="5">
        <f t="shared" si="26"/>
        <v>4</v>
      </c>
      <c r="E340" s="5">
        <f t="shared" si="27"/>
        <v>41.313740743253241</v>
      </c>
      <c r="F340" s="5">
        <f t="shared" si="28"/>
        <v>5.9326685724442087E-2</v>
      </c>
      <c r="G340" s="5">
        <f t="shared" si="29"/>
        <v>1521</v>
      </c>
    </row>
    <row r="341" spans="1:7" x14ac:dyDescent="0.25">
      <c r="A341" s="2">
        <v>41.360799999999998</v>
      </c>
      <c r="B341" s="2">
        <v>2.9</v>
      </c>
      <c r="C341" s="5">
        <f t="shared" si="25"/>
        <v>119.94631999999999</v>
      </c>
      <c r="D341" s="5">
        <f t="shared" si="26"/>
        <v>8.41</v>
      </c>
      <c r="E341" s="5">
        <f t="shared" si="27"/>
        <v>37.344682198213434</v>
      </c>
      <c r="F341" s="5">
        <f t="shared" si="28"/>
        <v>9.7099616104779504E-2</v>
      </c>
      <c r="G341" s="5">
        <f t="shared" si="29"/>
        <v>1710.7157766399998</v>
      </c>
    </row>
    <row r="342" spans="1:7" x14ac:dyDescent="0.25">
      <c r="A342" s="2">
        <v>27</v>
      </c>
      <c r="B342" s="2">
        <v>3.7</v>
      </c>
      <c r="C342" s="5">
        <f t="shared" si="25"/>
        <v>99.9</v>
      </c>
      <c r="D342" s="5">
        <f t="shared" si="26"/>
        <v>13.690000000000001</v>
      </c>
      <c r="E342" s="5">
        <f t="shared" si="27"/>
        <v>33.81663015817805</v>
      </c>
      <c r="F342" s="5">
        <f t="shared" si="28"/>
        <v>0.25246778363622407</v>
      </c>
      <c r="G342" s="5">
        <f t="shared" si="29"/>
        <v>729</v>
      </c>
    </row>
    <row r="343" spans="1:7" x14ac:dyDescent="0.25">
      <c r="A343" s="2">
        <v>34.270800000000001</v>
      </c>
      <c r="B343" s="2">
        <v>3.6</v>
      </c>
      <c r="C343" s="5">
        <f t="shared" si="25"/>
        <v>123.37488</v>
      </c>
      <c r="D343" s="5">
        <f t="shared" si="26"/>
        <v>12.96</v>
      </c>
      <c r="E343" s="5">
        <f t="shared" si="27"/>
        <v>34.257636663182474</v>
      </c>
      <c r="F343" s="5">
        <f t="shared" si="28"/>
        <v>3.8409773969464491E-4</v>
      </c>
      <c r="G343" s="5">
        <f t="shared" si="29"/>
        <v>1174.4877326400001</v>
      </c>
    </row>
    <row r="344" spans="1:7" x14ac:dyDescent="0.25">
      <c r="A344" s="2">
        <v>51.9</v>
      </c>
      <c r="B344" s="2">
        <v>2.2000000000000002</v>
      </c>
      <c r="C344" s="5">
        <f t="shared" si="25"/>
        <v>114.18</v>
      </c>
      <c r="D344" s="5">
        <f t="shared" si="26"/>
        <v>4.8400000000000007</v>
      </c>
      <c r="E344" s="5">
        <f t="shared" si="27"/>
        <v>40.431727733244394</v>
      </c>
      <c r="F344" s="5">
        <f t="shared" si="28"/>
        <v>0.22096863712438547</v>
      </c>
      <c r="G344" s="5">
        <f t="shared" si="29"/>
        <v>2693.6099999999997</v>
      </c>
    </row>
    <row r="345" spans="1:7" x14ac:dyDescent="0.25">
      <c r="A345" s="2">
        <v>28.0212</v>
      </c>
      <c r="B345" s="2">
        <v>4.5999999999999996</v>
      </c>
      <c r="C345" s="5">
        <f t="shared" si="25"/>
        <v>128.89751999999999</v>
      </c>
      <c r="D345" s="5">
        <f t="shared" si="26"/>
        <v>21.159999999999997</v>
      </c>
      <c r="E345" s="5">
        <f t="shared" si="27"/>
        <v>29.847571613138246</v>
      </c>
      <c r="F345" s="5">
        <f t="shared" si="28"/>
        <v>6.5178208397150939E-2</v>
      </c>
      <c r="G345" s="5">
        <f t="shared" si="29"/>
        <v>785.18764943999997</v>
      </c>
    </row>
    <row r="346" spans="1:7" x14ac:dyDescent="0.25">
      <c r="A346" s="2">
        <v>46.9</v>
      </c>
      <c r="B346" s="2">
        <v>2.4</v>
      </c>
      <c r="C346" s="5">
        <f t="shared" si="25"/>
        <v>112.55999999999999</v>
      </c>
      <c r="D346" s="5">
        <f t="shared" si="26"/>
        <v>5.76</v>
      </c>
      <c r="E346" s="5">
        <f t="shared" si="27"/>
        <v>39.549714723235553</v>
      </c>
      <c r="F346" s="5">
        <f t="shared" si="28"/>
        <v>0.1567225005706705</v>
      </c>
      <c r="G346" s="5">
        <f t="shared" si="29"/>
        <v>2199.6099999999997</v>
      </c>
    </row>
    <row r="347" spans="1:7" x14ac:dyDescent="0.25">
      <c r="A347" s="2">
        <v>36.934699999999999</v>
      </c>
      <c r="B347" s="2">
        <v>3.8</v>
      </c>
      <c r="C347" s="5">
        <f t="shared" si="25"/>
        <v>140.35185999999999</v>
      </c>
      <c r="D347" s="5">
        <f t="shared" si="26"/>
        <v>14.44</v>
      </c>
      <c r="E347" s="5">
        <f t="shared" si="27"/>
        <v>33.375623653173633</v>
      </c>
      <c r="F347" s="5">
        <f t="shared" si="28"/>
        <v>9.6361317320199327E-2</v>
      </c>
      <c r="G347" s="5">
        <f t="shared" si="29"/>
        <v>1364.17206409</v>
      </c>
    </row>
    <row r="348" spans="1:7" x14ac:dyDescent="0.25">
      <c r="A348" s="2">
        <v>41.2</v>
      </c>
      <c r="B348" s="2">
        <v>3.5</v>
      </c>
      <c r="C348" s="5">
        <f t="shared" si="25"/>
        <v>144.20000000000002</v>
      </c>
      <c r="D348" s="5">
        <f t="shared" si="26"/>
        <v>12.25</v>
      </c>
      <c r="E348" s="5">
        <f t="shared" si="27"/>
        <v>34.698643168186898</v>
      </c>
      <c r="F348" s="5">
        <f t="shared" si="28"/>
        <v>0.15779992310225982</v>
      </c>
      <c r="G348" s="5">
        <f t="shared" si="29"/>
        <v>1697.4400000000003</v>
      </c>
    </row>
    <row r="349" spans="1:7" x14ac:dyDescent="0.25">
      <c r="A349" s="2">
        <v>50</v>
      </c>
      <c r="B349" s="2">
        <v>1.8</v>
      </c>
      <c r="C349" s="5">
        <f t="shared" si="25"/>
        <v>90</v>
      </c>
      <c r="D349" s="5">
        <f t="shared" si="26"/>
        <v>3.24</v>
      </c>
      <c r="E349" s="5">
        <f t="shared" si="27"/>
        <v>42.195753753262089</v>
      </c>
      <c r="F349" s="5">
        <f t="shared" si="28"/>
        <v>0.15608492493475823</v>
      </c>
      <c r="G349" s="5">
        <f t="shared" si="29"/>
        <v>2500</v>
      </c>
    </row>
    <row r="350" spans="1:7" x14ac:dyDescent="0.25">
      <c r="A350" s="2">
        <v>43.5</v>
      </c>
      <c r="B350" s="2">
        <v>2</v>
      </c>
      <c r="C350" s="5">
        <f t="shared" si="25"/>
        <v>87</v>
      </c>
      <c r="D350" s="5">
        <f t="shared" si="26"/>
        <v>4</v>
      </c>
      <c r="E350" s="5">
        <f t="shared" si="27"/>
        <v>41.313740743253241</v>
      </c>
      <c r="F350" s="5">
        <f t="shared" si="28"/>
        <v>5.0258833488431236E-2</v>
      </c>
      <c r="G350" s="5">
        <f t="shared" si="29"/>
        <v>1892.25</v>
      </c>
    </row>
    <row r="351" spans="1:7" x14ac:dyDescent="0.25">
      <c r="A351" s="2">
        <v>39.200000000000003</v>
      </c>
      <c r="B351" s="2">
        <v>2.5</v>
      </c>
      <c r="C351" s="5">
        <f t="shared" si="25"/>
        <v>98</v>
      </c>
      <c r="D351" s="5">
        <f t="shared" si="26"/>
        <v>6.25</v>
      </c>
      <c r="E351" s="5">
        <f t="shared" si="27"/>
        <v>39.108708218231129</v>
      </c>
      <c r="F351" s="5">
        <f t="shared" si="28"/>
        <v>2.3288719838998376E-3</v>
      </c>
      <c r="G351" s="5">
        <f t="shared" si="29"/>
        <v>1536.6400000000003</v>
      </c>
    </row>
    <row r="352" spans="1:7" x14ac:dyDescent="0.25">
      <c r="A352" s="2">
        <v>46.8</v>
      </c>
      <c r="B352" s="2">
        <v>2.2000000000000002</v>
      </c>
      <c r="C352" s="5">
        <f t="shared" si="25"/>
        <v>102.96000000000001</v>
      </c>
      <c r="D352" s="5">
        <f t="shared" si="26"/>
        <v>4.8400000000000007</v>
      </c>
      <c r="E352" s="5">
        <f t="shared" si="27"/>
        <v>40.431727733244394</v>
      </c>
      <c r="F352" s="5">
        <f t="shared" si="28"/>
        <v>0.1360741937340941</v>
      </c>
      <c r="G352" s="5">
        <f t="shared" si="29"/>
        <v>2190.2399999999998</v>
      </c>
    </row>
    <row r="353" spans="1:7" x14ac:dyDescent="0.25">
      <c r="A353" s="2">
        <v>46.5</v>
      </c>
      <c r="B353" s="2">
        <v>1.6</v>
      </c>
      <c r="C353" s="5">
        <f t="shared" si="25"/>
        <v>74.400000000000006</v>
      </c>
      <c r="D353" s="5">
        <f t="shared" si="26"/>
        <v>2.5600000000000005</v>
      </c>
      <c r="E353" s="5">
        <f t="shared" si="27"/>
        <v>43.077766763270937</v>
      </c>
      <c r="F353" s="5">
        <f t="shared" si="28"/>
        <v>7.3596413693098134E-2</v>
      </c>
      <c r="G353" s="5">
        <f t="shared" si="29"/>
        <v>2162.25</v>
      </c>
    </row>
    <row r="354" spans="1:7" x14ac:dyDescent="0.25">
      <c r="A354" s="2">
        <v>33.200000000000003</v>
      </c>
      <c r="B354" s="2">
        <v>3</v>
      </c>
      <c r="C354" s="5">
        <f t="shared" si="25"/>
        <v>99.600000000000009</v>
      </c>
      <c r="D354" s="5">
        <f t="shared" si="26"/>
        <v>9</v>
      </c>
      <c r="E354" s="5">
        <f t="shared" si="27"/>
        <v>36.90367569320901</v>
      </c>
      <c r="F354" s="5">
        <f t="shared" si="28"/>
        <v>0.11155649678340382</v>
      </c>
      <c r="G354" s="5">
        <f t="shared" si="29"/>
        <v>1102.2400000000002</v>
      </c>
    </row>
    <row r="355" spans="1:7" x14ac:dyDescent="0.25">
      <c r="A355" s="2">
        <v>37.690800000000003</v>
      </c>
      <c r="B355" s="2">
        <v>3.6</v>
      </c>
      <c r="C355" s="5">
        <f t="shared" si="25"/>
        <v>135.68688</v>
      </c>
      <c r="D355" s="5">
        <f t="shared" si="26"/>
        <v>12.96</v>
      </c>
      <c r="E355" s="5">
        <f t="shared" si="27"/>
        <v>34.257636663182474</v>
      </c>
      <c r="F355" s="5">
        <f t="shared" si="28"/>
        <v>9.1087568765256477E-2</v>
      </c>
      <c r="G355" s="5">
        <f t="shared" si="29"/>
        <v>1420.5964046400002</v>
      </c>
    </row>
    <row r="356" spans="1:7" x14ac:dyDescent="0.25">
      <c r="A356" s="2">
        <v>26.620799999999999</v>
      </c>
      <c r="B356" s="2">
        <v>5.9</v>
      </c>
      <c r="C356" s="5">
        <f t="shared" si="25"/>
        <v>157.06272000000001</v>
      </c>
      <c r="D356" s="5">
        <f t="shared" si="26"/>
        <v>34.81</v>
      </c>
      <c r="E356" s="5">
        <f t="shared" si="27"/>
        <v>24.114487048080743</v>
      </c>
      <c r="F356" s="5">
        <f t="shared" si="28"/>
        <v>9.4148671411800389E-2</v>
      </c>
      <c r="G356" s="5">
        <f t="shared" si="29"/>
        <v>708.66699263999999</v>
      </c>
    </row>
    <row r="357" spans="1:7" x14ac:dyDescent="0.25">
      <c r="A357" s="2">
        <v>42.3461</v>
      </c>
      <c r="B357" s="2">
        <v>2</v>
      </c>
      <c r="C357" s="5">
        <f t="shared" si="25"/>
        <v>84.6922</v>
      </c>
      <c r="D357" s="5">
        <f t="shared" si="26"/>
        <v>4</v>
      </c>
      <c r="E357" s="5">
        <f t="shared" si="27"/>
        <v>41.313740743253241</v>
      </c>
      <c r="F357" s="5">
        <f t="shared" si="28"/>
        <v>2.4379087017381968E-2</v>
      </c>
      <c r="G357" s="5">
        <f t="shared" si="29"/>
        <v>1793.1921852099999</v>
      </c>
    </row>
    <row r="358" spans="1:7" x14ac:dyDescent="0.25">
      <c r="A358" s="2">
        <v>48.6</v>
      </c>
      <c r="B358" s="2">
        <v>1.8</v>
      </c>
      <c r="C358" s="5">
        <f t="shared" si="25"/>
        <v>87.48</v>
      </c>
      <c r="D358" s="5">
        <f t="shared" si="26"/>
        <v>3.24</v>
      </c>
      <c r="E358" s="5">
        <f t="shared" si="27"/>
        <v>42.195753753262089</v>
      </c>
      <c r="F358" s="5">
        <f t="shared" si="28"/>
        <v>0.13177461413040972</v>
      </c>
      <c r="G358" s="5">
        <f t="shared" si="29"/>
        <v>2361.96</v>
      </c>
    </row>
    <row r="359" spans="1:7" x14ac:dyDescent="0.25">
      <c r="A359" s="2">
        <v>32.8232</v>
      </c>
      <c r="B359" s="2">
        <v>2.2999999999999998</v>
      </c>
      <c r="C359" s="5">
        <f t="shared" si="25"/>
        <v>75.493359999999996</v>
      </c>
      <c r="D359" s="5">
        <f t="shared" si="26"/>
        <v>5.2899999999999991</v>
      </c>
      <c r="E359" s="5">
        <f t="shared" si="27"/>
        <v>39.990721228239977</v>
      </c>
      <c r="F359" s="5">
        <f t="shared" si="28"/>
        <v>0.21836753358112485</v>
      </c>
      <c r="G359" s="5">
        <f t="shared" si="29"/>
        <v>1077.36245824</v>
      </c>
    </row>
    <row r="360" spans="1:7" x14ac:dyDescent="0.25">
      <c r="A360" s="2">
        <v>30.347000000000001</v>
      </c>
      <c r="B360" s="2">
        <v>3.2</v>
      </c>
      <c r="C360" s="5">
        <f t="shared" si="25"/>
        <v>97.110400000000013</v>
      </c>
      <c r="D360" s="5">
        <f t="shared" si="26"/>
        <v>10.240000000000002</v>
      </c>
      <c r="E360" s="5">
        <f t="shared" si="27"/>
        <v>36.021662683200162</v>
      </c>
      <c r="F360" s="5">
        <f t="shared" si="28"/>
        <v>0.18699254236663132</v>
      </c>
      <c r="G360" s="5">
        <f t="shared" si="29"/>
        <v>920.94040900000005</v>
      </c>
    </row>
    <row r="361" spans="1:7" x14ac:dyDescent="0.25">
      <c r="A361" s="2">
        <v>42.399099999999997</v>
      </c>
      <c r="B361" s="2">
        <v>2.2000000000000002</v>
      </c>
      <c r="C361" s="5">
        <f t="shared" si="25"/>
        <v>93.278019999999998</v>
      </c>
      <c r="D361" s="5">
        <f t="shared" si="26"/>
        <v>4.8400000000000007</v>
      </c>
      <c r="E361" s="5">
        <f t="shared" si="27"/>
        <v>40.431727733244394</v>
      </c>
      <c r="F361" s="5">
        <f t="shared" si="28"/>
        <v>4.6401274242981662E-2</v>
      </c>
      <c r="G361" s="5">
        <f t="shared" si="29"/>
        <v>1797.6836808099997</v>
      </c>
    </row>
    <row r="362" spans="1:7" x14ac:dyDescent="0.25">
      <c r="A362" s="2">
        <v>29.789200000000001</v>
      </c>
      <c r="B362" s="2">
        <v>3</v>
      </c>
      <c r="C362" s="5">
        <f t="shared" si="25"/>
        <v>89.36760000000001</v>
      </c>
      <c r="D362" s="5">
        <f t="shared" si="26"/>
        <v>9</v>
      </c>
      <c r="E362" s="5">
        <f t="shared" si="27"/>
        <v>36.90367569320901</v>
      </c>
      <c r="F362" s="5">
        <f t="shared" si="28"/>
        <v>0.23882734995263413</v>
      </c>
      <c r="G362" s="5">
        <f t="shared" si="29"/>
        <v>887.39643664000005</v>
      </c>
    </row>
    <row r="363" spans="1:7" x14ac:dyDescent="0.25">
      <c r="A363" s="2">
        <v>36.4</v>
      </c>
      <c r="B363" s="2">
        <v>2.4</v>
      </c>
      <c r="C363" s="5">
        <f t="shared" si="25"/>
        <v>87.36</v>
      </c>
      <c r="D363" s="5">
        <f t="shared" si="26"/>
        <v>5.76</v>
      </c>
      <c r="E363" s="5">
        <f t="shared" si="27"/>
        <v>39.549714723235553</v>
      </c>
      <c r="F363" s="5">
        <f t="shared" si="28"/>
        <v>8.6530624264713044E-2</v>
      </c>
      <c r="G363" s="5">
        <f t="shared" si="29"/>
        <v>1324.9599999999998</v>
      </c>
    </row>
    <row r="364" spans="1:7" x14ac:dyDescent="0.25">
      <c r="A364" s="2">
        <v>23.061</v>
      </c>
      <c r="B364" s="2">
        <v>5.6</v>
      </c>
      <c r="C364" s="5">
        <f t="shared" si="25"/>
        <v>129.14159999999998</v>
      </c>
      <c r="D364" s="5">
        <f t="shared" si="26"/>
        <v>31.359999999999996</v>
      </c>
      <c r="E364" s="5">
        <f t="shared" si="27"/>
        <v>25.437506563094015</v>
      </c>
      <c r="F364" s="5">
        <f t="shared" si="28"/>
        <v>0.10305305767720459</v>
      </c>
      <c r="G364" s="5">
        <f t="shared" si="29"/>
        <v>531.80972099999997</v>
      </c>
    </row>
    <row r="365" spans="1:7" x14ac:dyDescent="0.25">
      <c r="A365" s="2">
        <v>33.1</v>
      </c>
      <c r="B365" s="2">
        <v>3</v>
      </c>
      <c r="C365" s="5">
        <f t="shared" si="25"/>
        <v>99.300000000000011</v>
      </c>
      <c r="D365" s="5">
        <f t="shared" si="26"/>
        <v>9</v>
      </c>
      <c r="E365" s="5">
        <f t="shared" si="27"/>
        <v>36.90367569320901</v>
      </c>
      <c r="F365" s="5">
        <f t="shared" si="28"/>
        <v>0.11491467351084618</v>
      </c>
      <c r="G365" s="5">
        <f t="shared" si="29"/>
        <v>1095.6100000000001</v>
      </c>
    </row>
    <row r="366" spans="1:7" x14ac:dyDescent="0.25">
      <c r="A366" s="2">
        <v>36.200000000000003</v>
      </c>
      <c r="B366" s="2">
        <v>3.5</v>
      </c>
      <c r="C366" s="5">
        <f t="shared" si="25"/>
        <v>126.70000000000002</v>
      </c>
      <c r="D366" s="5">
        <f t="shared" si="26"/>
        <v>12.25</v>
      </c>
      <c r="E366" s="5">
        <f t="shared" si="27"/>
        <v>34.698643168186898</v>
      </c>
      <c r="F366" s="5">
        <f t="shared" si="28"/>
        <v>4.1473945630196268E-2</v>
      </c>
      <c r="G366" s="5">
        <f t="shared" si="29"/>
        <v>1310.4400000000003</v>
      </c>
    </row>
    <row r="367" spans="1:7" x14ac:dyDescent="0.25">
      <c r="A367" s="2">
        <v>39.571399999999997</v>
      </c>
      <c r="B367" s="2">
        <v>2.5</v>
      </c>
      <c r="C367" s="5">
        <f t="shared" si="25"/>
        <v>98.928499999999985</v>
      </c>
      <c r="D367" s="5">
        <f t="shared" si="26"/>
        <v>6.25</v>
      </c>
      <c r="E367" s="5">
        <f t="shared" si="27"/>
        <v>39.108708218231129</v>
      </c>
      <c r="F367" s="5">
        <f t="shared" si="28"/>
        <v>1.1692580544758788E-2</v>
      </c>
      <c r="G367" s="5">
        <f t="shared" si="29"/>
        <v>1565.8956979599998</v>
      </c>
    </row>
    <row r="368" spans="1:7" x14ac:dyDescent="0.25">
      <c r="A368" s="2">
        <v>23.2</v>
      </c>
      <c r="B368" s="2">
        <v>5.5</v>
      </c>
      <c r="C368" s="5">
        <f t="shared" si="25"/>
        <v>127.6</v>
      </c>
      <c r="D368" s="5">
        <f t="shared" si="26"/>
        <v>30.25</v>
      </c>
      <c r="E368" s="5">
        <f t="shared" si="27"/>
        <v>25.878513068098435</v>
      </c>
      <c r="F368" s="5">
        <f t="shared" si="28"/>
        <v>0.11545314948700156</v>
      </c>
      <c r="G368" s="5">
        <f t="shared" si="29"/>
        <v>538.24</v>
      </c>
    </row>
    <row r="369" spans="1:7" x14ac:dyDescent="0.25">
      <c r="A369" s="2">
        <v>38.957500000000003</v>
      </c>
      <c r="B369" s="2">
        <v>2.4</v>
      </c>
      <c r="C369" s="5">
        <f t="shared" si="25"/>
        <v>93.498000000000005</v>
      </c>
      <c r="D369" s="5">
        <f t="shared" si="26"/>
        <v>5.76</v>
      </c>
      <c r="E369" s="5">
        <f t="shared" si="27"/>
        <v>39.549714723235553</v>
      </c>
      <c r="F369" s="5">
        <f t="shared" si="28"/>
        <v>1.5201558704628117E-2</v>
      </c>
      <c r="G369" s="5">
        <f t="shared" si="29"/>
        <v>1517.6868062500002</v>
      </c>
    </row>
    <row r="370" spans="1:7" x14ac:dyDescent="0.25">
      <c r="A370" s="2">
        <v>35.540399999999998</v>
      </c>
      <c r="B370" s="2">
        <v>3</v>
      </c>
      <c r="C370" s="5">
        <f t="shared" si="25"/>
        <v>106.62119999999999</v>
      </c>
      <c r="D370" s="5">
        <f t="shared" si="26"/>
        <v>9</v>
      </c>
      <c r="E370" s="5">
        <f t="shared" si="27"/>
        <v>36.90367569320901</v>
      </c>
      <c r="F370" s="5">
        <f t="shared" si="28"/>
        <v>3.8358479173251053E-2</v>
      </c>
      <c r="G370" s="5">
        <f t="shared" si="29"/>
        <v>1263.1200321599999</v>
      </c>
    </row>
    <row r="371" spans="1:7" x14ac:dyDescent="0.25">
      <c r="A371" s="4"/>
      <c r="B371" s="4"/>
      <c r="C371" s="5"/>
      <c r="D371" s="5"/>
      <c r="E371" s="5"/>
      <c r="F371" s="5"/>
      <c r="G371" s="5"/>
    </row>
    <row r="372" spans="1:7" x14ac:dyDescent="0.25">
      <c r="A372" s="4"/>
      <c r="B372" s="4"/>
      <c r="C372" s="5"/>
      <c r="D372" s="5"/>
      <c r="E372" s="5"/>
      <c r="F372" s="5"/>
      <c r="G372" s="5"/>
    </row>
    <row r="373" spans="1:7" x14ac:dyDescent="0.25">
      <c r="A373" s="4"/>
      <c r="B373" s="4"/>
      <c r="C373" s="5"/>
      <c r="D373" s="5"/>
      <c r="E373" s="5"/>
      <c r="F373" s="5"/>
      <c r="G373" s="5"/>
    </row>
    <row r="374" spans="1:7" x14ac:dyDescent="0.25">
      <c r="A374" s="4"/>
      <c r="B374" s="4"/>
      <c r="C374" s="5"/>
      <c r="D374" s="5"/>
      <c r="E374" s="5"/>
      <c r="F374" s="5"/>
      <c r="G374" s="5"/>
    </row>
    <row r="375" spans="1:7" x14ac:dyDescent="0.25">
      <c r="A375" s="4"/>
      <c r="B375" s="4"/>
      <c r="C375" s="5"/>
      <c r="D375" s="5"/>
      <c r="E375" s="5"/>
      <c r="F375" s="5"/>
      <c r="G375" s="5"/>
    </row>
    <row r="376" spans="1:7" x14ac:dyDescent="0.25">
      <c r="A376" s="4"/>
      <c r="B376" s="4"/>
      <c r="C376" s="5"/>
      <c r="D376" s="5"/>
      <c r="E376" s="5"/>
      <c r="F376" s="5"/>
      <c r="G376" s="5"/>
    </row>
    <row r="377" spans="1:7" x14ac:dyDescent="0.25">
      <c r="A377" s="4"/>
      <c r="B377" s="4"/>
      <c r="C377" s="5"/>
      <c r="D377" s="5"/>
      <c r="E377" s="5"/>
      <c r="F377" s="5"/>
      <c r="G377" s="5"/>
    </row>
    <row r="378" spans="1:7" x14ac:dyDescent="0.25">
      <c r="A378" s="4"/>
      <c r="B378" s="4"/>
      <c r="C378" s="5"/>
      <c r="D378" s="5"/>
      <c r="E378" s="5"/>
      <c r="F378" s="5"/>
      <c r="G378" s="5"/>
    </row>
    <row r="379" spans="1:7" x14ac:dyDescent="0.25">
      <c r="A379" s="4"/>
      <c r="B379" s="4"/>
      <c r="C379" s="5"/>
      <c r="D379" s="5"/>
      <c r="E379" s="5"/>
      <c r="F379" s="5"/>
      <c r="G379" s="5"/>
    </row>
    <row r="380" spans="1:7" x14ac:dyDescent="0.25">
      <c r="A380" s="4"/>
      <c r="B380" s="4"/>
      <c r="C380" s="5"/>
      <c r="D380" s="5"/>
      <c r="E380" s="5"/>
      <c r="F380" s="5"/>
      <c r="G380" s="5"/>
    </row>
    <row r="381" spans="1:7" x14ac:dyDescent="0.25">
      <c r="A381" s="4"/>
      <c r="B381" s="4"/>
      <c r="C381" s="5"/>
      <c r="D381" s="5"/>
      <c r="E381" s="5"/>
      <c r="F381" s="5"/>
      <c r="G381" s="5"/>
    </row>
    <row r="382" spans="1:7" x14ac:dyDescent="0.25">
      <c r="A382" s="4"/>
      <c r="B382" s="4"/>
      <c r="C382" s="5"/>
      <c r="D382" s="5"/>
      <c r="E382" s="5"/>
      <c r="F382" s="5"/>
      <c r="G382" s="5"/>
    </row>
    <row r="383" spans="1:7" x14ac:dyDescent="0.25">
      <c r="A383" s="4"/>
      <c r="B383" s="4"/>
      <c r="C383" s="5"/>
      <c r="D383" s="5"/>
      <c r="E383" s="5"/>
      <c r="F383" s="5"/>
      <c r="G383" s="5"/>
    </row>
    <row r="384" spans="1:7" x14ac:dyDescent="0.25">
      <c r="A384" s="4"/>
      <c r="B384" s="4"/>
      <c r="C384" s="5"/>
      <c r="D384" s="5"/>
      <c r="E384" s="5"/>
      <c r="F384" s="5"/>
      <c r="G384" s="5"/>
    </row>
    <row r="385" spans="1:7" x14ac:dyDescent="0.25">
      <c r="A385" s="4"/>
      <c r="B385" s="4"/>
      <c r="C385" s="5"/>
      <c r="D385" s="5"/>
      <c r="E385" s="5"/>
      <c r="F385" s="5"/>
      <c r="G385" s="5"/>
    </row>
    <row r="386" spans="1:7" x14ac:dyDescent="0.25">
      <c r="A386" s="4"/>
      <c r="B386" s="4"/>
      <c r="C386" s="5"/>
      <c r="D386" s="5"/>
      <c r="E386" s="5"/>
      <c r="F386" s="5"/>
      <c r="G386" s="5"/>
    </row>
    <row r="387" spans="1:7" x14ac:dyDescent="0.25">
      <c r="A387" s="4"/>
      <c r="B387" s="4"/>
      <c r="C387" s="5"/>
      <c r="D387" s="5"/>
      <c r="E387" s="5"/>
      <c r="F387" s="5"/>
      <c r="G387" s="5"/>
    </row>
    <row r="388" spans="1:7" x14ac:dyDescent="0.25">
      <c r="A388" s="4"/>
      <c r="B388" s="4"/>
      <c r="C388" s="5"/>
      <c r="D388" s="5"/>
      <c r="E388" s="5"/>
      <c r="F388" s="5"/>
      <c r="G388" s="5"/>
    </row>
    <row r="389" spans="1:7" x14ac:dyDescent="0.25">
      <c r="A389" s="4"/>
      <c r="B389" s="4"/>
      <c r="C389" s="5"/>
      <c r="D389" s="5"/>
      <c r="E389" s="5"/>
      <c r="F389" s="5"/>
      <c r="G389" s="5"/>
    </row>
    <row r="390" spans="1:7" x14ac:dyDescent="0.25">
      <c r="A390" s="4"/>
      <c r="B390" s="4"/>
      <c r="C390" s="5"/>
      <c r="D390" s="5"/>
      <c r="E390" s="5"/>
      <c r="F390" s="5"/>
      <c r="G390" s="5"/>
    </row>
    <row r="391" spans="1:7" x14ac:dyDescent="0.25">
      <c r="A391" s="4"/>
      <c r="B391" s="4"/>
      <c r="C391" s="5"/>
      <c r="D391" s="5"/>
      <c r="E391" s="5"/>
      <c r="F391" s="5"/>
      <c r="G391" s="5"/>
    </row>
    <row r="392" spans="1:7" x14ac:dyDescent="0.25">
      <c r="A392" s="4"/>
      <c r="B392" s="4"/>
      <c r="C392" s="5"/>
      <c r="D392" s="5"/>
      <c r="E392" s="5"/>
      <c r="F392" s="5"/>
      <c r="G392" s="5"/>
    </row>
    <row r="393" spans="1:7" x14ac:dyDescent="0.25">
      <c r="A393" s="4"/>
      <c r="B393" s="4"/>
      <c r="C393" s="5"/>
      <c r="D393" s="5"/>
      <c r="E393" s="5"/>
      <c r="F393" s="5"/>
      <c r="G393" s="5"/>
    </row>
    <row r="394" spans="1:7" x14ac:dyDescent="0.25">
      <c r="A394" s="4"/>
      <c r="B394" s="4"/>
      <c r="C394" s="5"/>
      <c r="D394" s="5"/>
      <c r="E394" s="5"/>
      <c r="F394" s="5"/>
      <c r="G394" s="5"/>
    </row>
    <row r="395" spans="1:7" x14ac:dyDescent="0.25">
      <c r="A395" s="4"/>
      <c r="B395" s="4"/>
      <c r="C395" s="5"/>
      <c r="D395" s="5"/>
      <c r="E395" s="5"/>
      <c r="F395" s="5"/>
      <c r="G395" s="5"/>
    </row>
    <row r="396" spans="1:7" x14ac:dyDescent="0.25">
      <c r="A396" s="4"/>
      <c r="B396" s="4"/>
      <c r="C396" s="5"/>
      <c r="D396" s="5"/>
      <c r="E396" s="5"/>
      <c r="F396" s="5"/>
      <c r="G396" s="5"/>
    </row>
    <row r="397" spans="1:7" x14ac:dyDescent="0.25">
      <c r="A397" s="4"/>
      <c r="B397" s="4"/>
      <c r="C397" s="5"/>
      <c r="D397" s="5"/>
      <c r="E397" s="5"/>
      <c r="F397" s="5"/>
      <c r="G397" s="5"/>
    </row>
    <row r="398" spans="1:7" x14ac:dyDescent="0.25">
      <c r="A398" s="4"/>
      <c r="B398" s="4"/>
      <c r="C398" s="5"/>
      <c r="D398" s="5"/>
      <c r="E398" s="5"/>
      <c r="F398" s="5"/>
      <c r="G398" s="5"/>
    </row>
    <row r="399" spans="1:7" x14ac:dyDescent="0.25">
      <c r="A399" s="4"/>
      <c r="B399" s="4"/>
      <c r="C399" s="5"/>
      <c r="D399" s="5"/>
      <c r="E399" s="5"/>
      <c r="F399" s="5"/>
      <c r="G399" s="5"/>
    </row>
    <row r="400" spans="1:7" x14ac:dyDescent="0.25">
      <c r="A400" s="4"/>
      <c r="B400" s="4"/>
      <c r="C400" s="5"/>
      <c r="D400" s="5"/>
      <c r="E400" s="5"/>
      <c r="F400" s="5"/>
      <c r="G400" s="5"/>
    </row>
    <row r="401" spans="1:7" x14ac:dyDescent="0.25">
      <c r="A401" s="4"/>
      <c r="B401" s="4"/>
      <c r="C401" s="5"/>
      <c r="D401" s="5"/>
      <c r="E401" s="5"/>
      <c r="F401" s="5"/>
      <c r="G401" s="5"/>
    </row>
    <row r="402" spans="1:7" x14ac:dyDescent="0.25">
      <c r="A402" s="4"/>
      <c r="B402" s="4"/>
      <c r="C402" s="5"/>
      <c r="D402" s="5"/>
      <c r="E402" s="5"/>
      <c r="F402" s="5"/>
      <c r="G402" s="5"/>
    </row>
    <row r="403" spans="1:7" x14ac:dyDescent="0.25">
      <c r="A403" s="4"/>
      <c r="B403" s="4"/>
      <c r="C403" s="5"/>
      <c r="D403" s="5"/>
      <c r="E403" s="5"/>
      <c r="F403" s="5"/>
      <c r="G403" s="5"/>
    </row>
    <row r="404" spans="1:7" x14ac:dyDescent="0.25">
      <c r="A404" s="4"/>
      <c r="B404" s="4"/>
      <c r="C404" s="5"/>
      <c r="D404" s="5"/>
      <c r="E404" s="5"/>
      <c r="F404" s="5"/>
      <c r="G404" s="5"/>
    </row>
    <row r="405" spans="1:7" x14ac:dyDescent="0.25">
      <c r="A405" s="4"/>
      <c r="B405" s="4"/>
      <c r="C405" s="5"/>
      <c r="D405" s="5"/>
      <c r="E405" s="5"/>
      <c r="F405" s="5"/>
      <c r="G405" s="5"/>
    </row>
    <row r="406" spans="1:7" x14ac:dyDescent="0.25">
      <c r="A406" s="4"/>
      <c r="B406" s="4"/>
      <c r="C406" s="5"/>
      <c r="D406" s="5"/>
      <c r="E406" s="5"/>
      <c r="F406" s="5"/>
      <c r="G406" s="5"/>
    </row>
    <row r="407" spans="1:7" x14ac:dyDescent="0.25">
      <c r="A407" s="4"/>
      <c r="B407" s="4"/>
      <c r="C407" s="5"/>
      <c r="D407" s="5"/>
      <c r="E407" s="5"/>
      <c r="F407" s="5"/>
      <c r="G407" s="5"/>
    </row>
    <row r="408" spans="1:7" x14ac:dyDescent="0.25">
      <c r="A408" s="4"/>
      <c r="B408" s="4"/>
      <c r="C408" s="5"/>
      <c r="D408" s="5"/>
      <c r="E408" s="5"/>
      <c r="F408" s="5"/>
      <c r="G408" s="5"/>
    </row>
    <row r="409" spans="1:7" x14ac:dyDescent="0.25">
      <c r="A409" s="4"/>
      <c r="B409" s="4"/>
      <c r="C409" s="5"/>
      <c r="D409" s="5"/>
      <c r="E409" s="5"/>
      <c r="F409" s="5"/>
      <c r="G409" s="5"/>
    </row>
    <row r="410" spans="1:7" x14ac:dyDescent="0.25">
      <c r="A410" s="4"/>
      <c r="B410" s="4"/>
      <c r="C410" s="5"/>
      <c r="D410" s="5"/>
      <c r="E410" s="5"/>
      <c r="F410" s="5"/>
      <c r="G410" s="5"/>
    </row>
    <row r="411" spans="1:7" x14ac:dyDescent="0.25">
      <c r="A411" s="4"/>
      <c r="B411" s="4"/>
      <c r="C411" s="5"/>
      <c r="D411" s="5"/>
      <c r="E411" s="5"/>
      <c r="F411" s="5"/>
      <c r="G411" s="5"/>
    </row>
    <row r="412" spans="1:7" x14ac:dyDescent="0.25">
      <c r="A412" s="4"/>
      <c r="B412" s="4"/>
      <c r="C412" s="5"/>
      <c r="D412" s="5"/>
      <c r="E412" s="5"/>
      <c r="F412" s="5"/>
      <c r="G412" s="5"/>
    </row>
    <row r="413" spans="1:7" x14ac:dyDescent="0.25">
      <c r="A413" s="4"/>
      <c r="B413" s="4"/>
      <c r="C413" s="5"/>
      <c r="D413" s="5"/>
      <c r="E413" s="5"/>
      <c r="F413" s="5"/>
      <c r="G413" s="5"/>
    </row>
    <row r="414" spans="1:7" x14ac:dyDescent="0.25">
      <c r="A414" s="4"/>
      <c r="B414" s="4"/>
      <c r="C414" s="5"/>
      <c r="D414" s="5"/>
      <c r="E414" s="5"/>
      <c r="F414" s="5"/>
      <c r="G414" s="5"/>
    </row>
    <row r="415" spans="1:7" x14ac:dyDescent="0.25">
      <c r="A415" s="4"/>
      <c r="B415" s="4"/>
      <c r="C415" s="5"/>
      <c r="D415" s="5"/>
      <c r="E415" s="5"/>
      <c r="F415" s="5"/>
      <c r="G415" s="5"/>
    </row>
    <row r="416" spans="1:7" x14ac:dyDescent="0.25">
      <c r="A416" s="4"/>
      <c r="B416" s="4"/>
      <c r="C416" s="5"/>
      <c r="D416" s="5"/>
      <c r="E416" s="5"/>
      <c r="F416" s="5"/>
      <c r="G416" s="5"/>
    </row>
    <row r="417" spans="1:7" x14ac:dyDescent="0.25">
      <c r="A417" s="4"/>
      <c r="B417" s="4"/>
      <c r="C417" s="5"/>
      <c r="D417" s="5"/>
      <c r="E417" s="5"/>
      <c r="F417" s="5"/>
      <c r="G417" s="5"/>
    </row>
    <row r="418" spans="1:7" x14ac:dyDescent="0.25">
      <c r="A418" s="4"/>
      <c r="B418" s="4"/>
      <c r="C418" s="5"/>
      <c r="D418" s="5"/>
      <c r="E418" s="5"/>
      <c r="F418" s="5"/>
      <c r="G418" s="5"/>
    </row>
    <row r="419" spans="1:7" x14ac:dyDescent="0.25">
      <c r="A419" s="4"/>
      <c r="B419" s="4"/>
      <c r="C419" s="5"/>
      <c r="D419" s="5"/>
      <c r="E419" s="5"/>
      <c r="F419" s="5"/>
      <c r="G419" s="5"/>
    </row>
    <row r="420" spans="1:7" x14ac:dyDescent="0.25">
      <c r="A420" s="4"/>
      <c r="B420" s="4"/>
      <c r="C420" s="5"/>
      <c r="D420" s="5"/>
      <c r="E420" s="5"/>
      <c r="F420" s="5"/>
      <c r="G420" s="5"/>
    </row>
    <row r="421" spans="1:7" x14ac:dyDescent="0.25">
      <c r="A421" s="4"/>
      <c r="B421" s="4"/>
      <c r="C421" s="5"/>
      <c r="D421" s="5"/>
      <c r="E421" s="5"/>
      <c r="F421" s="5"/>
      <c r="G421" s="5"/>
    </row>
    <row r="422" spans="1:7" x14ac:dyDescent="0.25">
      <c r="A422" s="4"/>
      <c r="B422" s="4"/>
      <c r="C422" s="5"/>
      <c r="D422" s="5"/>
      <c r="E422" s="5"/>
      <c r="F422" s="5"/>
      <c r="G422" s="5"/>
    </row>
    <row r="423" spans="1:7" x14ac:dyDescent="0.25">
      <c r="A423" s="4"/>
      <c r="B423" s="4"/>
      <c r="C423" s="5"/>
      <c r="D423" s="5"/>
      <c r="E423" s="5"/>
      <c r="F423" s="5"/>
      <c r="G423" s="5"/>
    </row>
    <row r="424" spans="1:7" x14ac:dyDescent="0.25">
      <c r="A424" s="4"/>
      <c r="B424" s="4"/>
      <c r="C424" s="5"/>
      <c r="D424" s="5"/>
      <c r="E424" s="5"/>
      <c r="F424" s="5"/>
      <c r="G424" s="5"/>
    </row>
    <row r="425" spans="1:7" x14ac:dyDescent="0.25">
      <c r="A425" s="4"/>
      <c r="B425" s="4"/>
      <c r="C425" s="5"/>
      <c r="D425" s="5"/>
      <c r="E425" s="5"/>
      <c r="F425" s="5"/>
      <c r="G425" s="5"/>
    </row>
    <row r="426" spans="1:7" x14ac:dyDescent="0.25">
      <c r="A426" s="4"/>
      <c r="B426" s="4"/>
      <c r="C426" s="5"/>
      <c r="D426" s="5"/>
      <c r="E426" s="5"/>
      <c r="F426" s="5"/>
      <c r="G426" s="5"/>
    </row>
    <row r="427" spans="1:7" x14ac:dyDescent="0.25">
      <c r="A427" s="4"/>
      <c r="B427" s="4"/>
      <c r="C427" s="5"/>
      <c r="D427" s="5"/>
      <c r="E427" s="5"/>
      <c r="F427" s="5"/>
      <c r="G427" s="5"/>
    </row>
    <row r="428" spans="1:7" x14ac:dyDescent="0.25">
      <c r="A428" s="4"/>
      <c r="B428" s="4"/>
      <c r="C428" s="5"/>
      <c r="D428" s="5"/>
      <c r="E428" s="5"/>
      <c r="F428" s="5"/>
      <c r="G428" s="5"/>
    </row>
    <row r="429" spans="1:7" x14ac:dyDescent="0.25">
      <c r="A429" s="4"/>
      <c r="B429" s="4"/>
      <c r="C429" s="5"/>
      <c r="D429" s="5"/>
      <c r="E429" s="5"/>
      <c r="F429" s="5"/>
      <c r="G429" s="5"/>
    </row>
    <row r="430" spans="1:7" x14ac:dyDescent="0.25">
      <c r="A430" s="4"/>
      <c r="B430" s="4"/>
      <c r="C430" s="5"/>
      <c r="D430" s="5"/>
      <c r="E430" s="5"/>
      <c r="F430" s="5"/>
      <c r="G430" s="5"/>
    </row>
    <row r="431" spans="1:7" x14ac:dyDescent="0.25">
      <c r="A431" s="4"/>
      <c r="B431" s="4"/>
      <c r="C431" s="5"/>
      <c r="D431" s="5"/>
      <c r="E431" s="5"/>
      <c r="F431" s="5"/>
      <c r="G431" s="5"/>
    </row>
    <row r="432" spans="1:7" x14ac:dyDescent="0.25">
      <c r="A432" s="4"/>
      <c r="B432" s="4"/>
      <c r="C432" s="5"/>
      <c r="D432" s="5"/>
      <c r="E432" s="5"/>
      <c r="F432" s="5"/>
      <c r="G432" s="5"/>
    </row>
    <row r="433" spans="1:7" x14ac:dyDescent="0.25">
      <c r="A433" s="4"/>
      <c r="B433" s="4"/>
      <c r="C433" s="5"/>
      <c r="D433" s="5"/>
      <c r="E433" s="5"/>
      <c r="F433" s="5"/>
      <c r="G433" s="5"/>
    </row>
    <row r="434" spans="1:7" x14ac:dyDescent="0.25">
      <c r="A434" s="4"/>
      <c r="B434" s="4"/>
      <c r="C434" s="5"/>
      <c r="D434" s="5"/>
      <c r="E434" s="5"/>
      <c r="F434" s="5"/>
      <c r="G434" s="5"/>
    </row>
    <row r="435" spans="1:7" x14ac:dyDescent="0.25">
      <c r="A435" s="4"/>
      <c r="B435" s="4"/>
      <c r="C435" s="5"/>
      <c r="D435" s="5"/>
      <c r="E435" s="5"/>
      <c r="F435" s="5"/>
      <c r="G435" s="5"/>
    </row>
    <row r="436" spans="1:7" x14ac:dyDescent="0.25">
      <c r="A436" s="4"/>
      <c r="B436" s="4"/>
      <c r="C436" s="5"/>
      <c r="D436" s="5"/>
      <c r="E436" s="5"/>
      <c r="F436" s="5"/>
      <c r="G436" s="5"/>
    </row>
    <row r="437" spans="1:7" x14ac:dyDescent="0.25">
      <c r="A437" s="4"/>
      <c r="B437" s="4"/>
      <c r="C437" s="5"/>
      <c r="D437" s="5"/>
      <c r="E437" s="5"/>
      <c r="F437" s="5"/>
      <c r="G437" s="5"/>
    </row>
    <row r="438" spans="1:7" x14ac:dyDescent="0.25">
      <c r="A438" s="4"/>
      <c r="B438" s="4"/>
      <c r="C438" s="5"/>
      <c r="D438" s="5"/>
      <c r="E438" s="5"/>
      <c r="F438" s="5"/>
      <c r="G438" s="5"/>
    </row>
    <row r="439" spans="1:7" x14ac:dyDescent="0.25">
      <c r="A439" s="4"/>
      <c r="B439" s="4"/>
      <c r="C439" s="5"/>
      <c r="D439" s="5"/>
      <c r="E439" s="5"/>
      <c r="F439" s="5"/>
      <c r="G439" s="5"/>
    </row>
    <row r="440" spans="1:7" x14ac:dyDescent="0.25">
      <c r="A440" s="4"/>
      <c r="B440" s="4"/>
      <c r="C440" s="5"/>
      <c r="D440" s="5"/>
      <c r="E440" s="5"/>
      <c r="F440" s="5"/>
      <c r="G440" s="5"/>
    </row>
    <row r="441" spans="1:7" x14ac:dyDescent="0.25">
      <c r="A441" s="4"/>
      <c r="B441" s="4"/>
      <c r="C441" s="5"/>
      <c r="D441" s="5"/>
      <c r="E441" s="5"/>
      <c r="F441" s="5"/>
      <c r="G441" s="5"/>
    </row>
    <row r="442" spans="1:7" x14ac:dyDescent="0.25">
      <c r="A442" s="4"/>
      <c r="B442" s="4"/>
      <c r="C442" s="5"/>
      <c r="D442" s="5"/>
      <c r="E442" s="5"/>
      <c r="F442" s="5"/>
      <c r="G442" s="5"/>
    </row>
    <row r="443" spans="1:7" x14ac:dyDescent="0.25">
      <c r="A443" s="4"/>
      <c r="B443" s="4"/>
      <c r="C443" s="5"/>
      <c r="D443" s="5"/>
      <c r="E443" s="5"/>
      <c r="F443" s="5"/>
      <c r="G443" s="5"/>
    </row>
    <row r="444" spans="1:7" x14ac:dyDescent="0.25">
      <c r="A444" s="4"/>
      <c r="B444" s="4"/>
      <c r="C444" s="5"/>
      <c r="D444" s="5"/>
      <c r="E444" s="5"/>
      <c r="F444" s="5"/>
      <c r="G444" s="5"/>
    </row>
    <row r="445" spans="1:7" x14ac:dyDescent="0.25">
      <c r="A445" s="4"/>
      <c r="B445" s="4"/>
      <c r="C445" s="5"/>
      <c r="D445" s="5"/>
      <c r="E445" s="5"/>
      <c r="F445" s="5"/>
      <c r="G445" s="5"/>
    </row>
    <row r="446" spans="1:7" x14ac:dyDescent="0.25">
      <c r="A446" s="4"/>
      <c r="B446" s="4"/>
      <c r="C446" s="5"/>
      <c r="D446" s="5"/>
      <c r="E446" s="5"/>
      <c r="F446" s="5"/>
      <c r="G446" s="5"/>
    </row>
    <row r="447" spans="1:7" x14ac:dyDescent="0.25">
      <c r="A447" s="4"/>
      <c r="B447" s="4"/>
      <c r="C447" s="5"/>
      <c r="D447" s="5"/>
      <c r="E447" s="5"/>
      <c r="F447" s="5"/>
      <c r="G447" s="5"/>
    </row>
    <row r="448" spans="1:7" x14ac:dyDescent="0.25">
      <c r="A448" s="4"/>
      <c r="B448" s="4"/>
      <c r="C448" s="5"/>
      <c r="D448" s="5"/>
      <c r="E448" s="5"/>
      <c r="F448" s="5"/>
      <c r="G448" s="5"/>
    </row>
    <row r="449" spans="1:7" x14ac:dyDescent="0.25">
      <c r="A449" s="4"/>
      <c r="B449" s="4"/>
      <c r="C449" s="5"/>
      <c r="D449" s="5"/>
      <c r="E449" s="5"/>
      <c r="F449" s="5"/>
      <c r="G449" s="5"/>
    </row>
    <row r="450" spans="1:7" x14ac:dyDescent="0.25">
      <c r="A450" s="4"/>
      <c r="B450" s="4"/>
      <c r="C450" s="5"/>
      <c r="D450" s="5"/>
      <c r="E450" s="5"/>
      <c r="F450" s="5"/>
      <c r="G450" s="5"/>
    </row>
    <row r="451" spans="1:7" x14ac:dyDescent="0.25">
      <c r="A451" s="4"/>
      <c r="B451" s="4"/>
      <c r="C451" s="5"/>
      <c r="D451" s="5"/>
      <c r="E451" s="5"/>
      <c r="F451" s="5"/>
      <c r="G451" s="5"/>
    </row>
    <row r="452" spans="1:7" x14ac:dyDescent="0.25">
      <c r="A452" s="4"/>
      <c r="B452" s="4"/>
      <c r="C452" s="5"/>
      <c r="D452" s="5"/>
      <c r="E452" s="5"/>
      <c r="F452" s="5"/>
      <c r="G452" s="5"/>
    </row>
    <row r="453" spans="1:7" x14ac:dyDescent="0.25">
      <c r="A453" s="4"/>
      <c r="B453" s="4"/>
      <c r="C453" s="5"/>
      <c r="D453" s="5"/>
      <c r="E453" s="5"/>
      <c r="F453" s="5"/>
      <c r="G453" s="5"/>
    </row>
    <row r="454" spans="1:7" x14ac:dyDescent="0.25">
      <c r="A454" s="4"/>
      <c r="B454" s="4"/>
      <c r="C454" s="5"/>
      <c r="D454" s="5"/>
      <c r="E454" s="5"/>
      <c r="F454" s="5"/>
      <c r="G454" s="5"/>
    </row>
    <row r="455" spans="1:7" x14ac:dyDescent="0.25">
      <c r="A455" s="4"/>
      <c r="B455" s="4"/>
      <c r="C455" s="5"/>
      <c r="D455" s="5"/>
      <c r="E455" s="5"/>
      <c r="F455" s="5"/>
      <c r="G455" s="5"/>
    </row>
    <row r="456" spans="1:7" x14ac:dyDescent="0.25">
      <c r="A456" s="4"/>
      <c r="B456" s="4"/>
      <c r="C456" s="5"/>
      <c r="D456" s="5"/>
      <c r="E456" s="5"/>
      <c r="F456" s="5"/>
      <c r="G456" s="5"/>
    </row>
    <row r="457" spans="1:7" x14ac:dyDescent="0.25">
      <c r="A457" s="4"/>
      <c r="B457" s="4"/>
      <c r="C457" s="5"/>
      <c r="D457" s="5"/>
      <c r="E457" s="5"/>
      <c r="F457" s="5"/>
      <c r="G457" s="5"/>
    </row>
    <row r="458" spans="1:7" x14ac:dyDescent="0.25">
      <c r="A458" s="4"/>
      <c r="B458" s="4"/>
      <c r="C458" s="5"/>
      <c r="D458" s="5"/>
      <c r="E458" s="5"/>
      <c r="F458" s="5"/>
      <c r="G458" s="5"/>
    </row>
    <row r="459" spans="1:7" x14ac:dyDescent="0.25">
      <c r="A459" s="4"/>
      <c r="B459" s="4"/>
      <c r="C459" s="5"/>
      <c r="D459" s="5"/>
      <c r="E459" s="5"/>
      <c r="F459" s="5"/>
      <c r="G459" s="5"/>
    </row>
    <row r="460" spans="1:7" x14ac:dyDescent="0.25">
      <c r="A460" s="4"/>
      <c r="B460" s="4"/>
      <c r="C460" s="5"/>
      <c r="D460" s="5"/>
      <c r="E460" s="5"/>
      <c r="F460" s="5"/>
      <c r="G460" s="5"/>
    </row>
    <row r="461" spans="1:7" x14ac:dyDescent="0.25">
      <c r="A461" s="4"/>
      <c r="B461" s="4"/>
      <c r="C461" s="5"/>
      <c r="D461" s="5"/>
      <c r="E461" s="5"/>
      <c r="F461" s="5"/>
      <c r="G461" s="5"/>
    </row>
    <row r="462" spans="1:7" x14ac:dyDescent="0.25">
      <c r="A462" s="4"/>
      <c r="B462" s="4"/>
      <c r="C462" s="5"/>
      <c r="D462" s="5"/>
      <c r="E462" s="5"/>
      <c r="F462" s="5"/>
      <c r="G462" s="5"/>
    </row>
    <row r="463" spans="1:7" x14ac:dyDescent="0.25">
      <c r="A463" s="4"/>
      <c r="B463" s="4"/>
      <c r="C463" s="5"/>
      <c r="D463" s="5"/>
      <c r="E463" s="5"/>
      <c r="F463" s="5"/>
      <c r="G463" s="5"/>
    </row>
    <row r="464" spans="1:7" x14ac:dyDescent="0.25">
      <c r="A464" s="4"/>
      <c r="B464" s="4"/>
      <c r="C464" s="5"/>
      <c r="D464" s="5"/>
      <c r="E464" s="5"/>
      <c r="F464" s="5"/>
      <c r="G464" s="5"/>
    </row>
    <row r="465" spans="1:7" x14ac:dyDescent="0.25">
      <c r="A465" s="4"/>
      <c r="B465" s="4"/>
      <c r="C465" s="5"/>
      <c r="D465" s="5"/>
      <c r="E465" s="5"/>
      <c r="F465" s="5"/>
      <c r="G465" s="5"/>
    </row>
    <row r="466" spans="1:7" x14ac:dyDescent="0.25">
      <c r="A466" s="4"/>
      <c r="B466" s="4"/>
      <c r="C466" s="5"/>
      <c r="D466" s="5"/>
      <c r="E466" s="5"/>
      <c r="F466" s="5"/>
      <c r="G466" s="5"/>
    </row>
    <row r="467" spans="1:7" x14ac:dyDescent="0.25">
      <c r="A467" s="4"/>
      <c r="B467" s="4"/>
      <c r="C467" s="5"/>
      <c r="D467" s="5"/>
      <c r="E467" s="5"/>
      <c r="F467" s="5"/>
      <c r="G467" s="5"/>
    </row>
    <row r="468" spans="1:7" x14ac:dyDescent="0.25">
      <c r="A468" s="4"/>
      <c r="B468" s="4"/>
      <c r="C468" s="5"/>
      <c r="D468" s="5"/>
      <c r="E468" s="5"/>
      <c r="F468" s="5"/>
      <c r="G468" s="5"/>
    </row>
    <row r="469" spans="1:7" x14ac:dyDescent="0.25">
      <c r="A469" s="4"/>
      <c r="B469" s="4"/>
      <c r="C469" s="5"/>
      <c r="D469" s="5"/>
      <c r="E469" s="5"/>
      <c r="F469" s="5"/>
      <c r="G469" s="5"/>
    </row>
    <row r="470" spans="1:7" x14ac:dyDescent="0.25">
      <c r="A470" s="4"/>
      <c r="B470" s="4"/>
      <c r="C470" s="5"/>
      <c r="D470" s="5"/>
      <c r="E470" s="5"/>
      <c r="F470" s="5"/>
      <c r="G470" s="5"/>
    </row>
    <row r="471" spans="1:7" x14ac:dyDescent="0.25">
      <c r="A471" s="4"/>
      <c r="B471" s="4"/>
      <c r="C471" s="5"/>
      <c r="D471" s="5"/>
      <c r="E471" s="5"/>
      <c r="F471" s="5"/>
      <c r="G471" s="5"/>
    </row>
    <row r="472" spans="1:7" x14ac:dyDescent="0.25">
      <c r="A472" s="4"/>
      <c r="B472" s="4"/>
      <c r="C472" s="5"/>
      <c r="D472" s="5"/>
      <c r="E472" s="5"/>
      <c r="F472" s="5"/>
      <c r="G472" s="5"/>
    </row>
    <row r="473" spans="1:7" x14ac:dyDescent="0.25">
      <c r="A473" s="4"/>
      <c r="B473" s="4"/>
      <c r="C473" s="5"/>
      <c r="D473" s="5"/>
      <c r="E473" s="5"/>
      <c r="F473" s="5"/>
      <c r="G473" s="5"/>
    </row>
    <row r="474" spans="1:7" x14ac:dyDescent="0.25">
      <c r="A474" s="4"/>
      <c r="B474" s="4"/>
      <c r="C474" s="5"/>
      <c r="D474" s="5"/>
      <c r="E474" s="5"/>
      <c r="F474" s="5"/>
      <c r="G474" s="5"/>
    </row>
    <row r="475" spans="1:7" x14ac:dyDescent="0.25">
      <c r="A475" s="4"/>
      <c r="B475" s="4"/>
      <c r="C475" s="5"/>
      <c r="D475" s="5"/>
      <c r="E475" s="5"/>
      <c r="F475" s="5"/>
      <c r="G475" s="5"/>
    </row>
    <row r="476" spans="1:7" x14ac:dyDescent="0.25">
      <c r="A476" s="4"/>
      <c r="B476" s="4"/>
      <c r="C476" s="5"/>
      <c r="D476" s="5"/>
      <c r="E476" s="5"/>
      <c r="F476" s="5"/>
      <c r="G476" s="5"/>
    </row>
    <row r="477" spans="1:7" x14ac:dyDescent="0.25">
      <c r="A477" s="4"/>
      <c r="B477" s="4"/>
      <c r="C477" s="5"/>
      <c r="D477" s="5"/>
      <c r="E477" s="5"/>
      <c r="F477" s="5"/>
      <c r="G477" s="5"/>
    </row>
    <row r="478" spans="1:7" x14ac:dyDescent="0.25">
      <c r="A478" s="4"/>
      <c r="B478" s="4"/>
      <c r="C478" s="5"/>
      <c r="D478" s="5"/>
      <c r="E478" s="5"/>
      <c r="F478" s="5"/>
      <c r="G478" s="5"/>
    </row>
    <row r="479" spans="1:7" x14ac:dyDescent="0.25">
      <c r="A479" s="4"/>
      <c r="B479" s="4"/>
      <c r="C479" s="5"/>
      <c r="D479" s="5"/>
      <c r="E479" s="5"/>
      <c r="F479" s="5"/>
      <c r="G479" s="5"/>
    </row>
    <row r="480" spans="1:7" x14ac:dyDescent="0.25">
      <c r="A480" s="4"/>
      <c r="B480" s="4"/>
      <c r="C480" s="5"/>
      <c r="D480" s="5"/>
      <c r="E480" s="5"/>
      <c r="F480" s="5"/>
      <c r="G480" s="5"/>
    </row>
    <row r="481" spans="1:7" x14ac:dyDescent="0.25">
      <c r="A481" s="4"/>
      <c r="B481" s="4"/>
      <c r="C481" s="5"/>
      <c r="D481" s="5"/>
      <c r="E481" s="5"/>
      <c r="F481" s="5"/>
      <c r="G481" s="5"/>
    </row>
    <row r="482" spans="1:7" x14ac:dyDescent="0.25">
      <c r="A482" s="4"/>
      <c r="B482" s="4"/>
      <c r="C482" s="5"/>
      <c r="D482" s="5"/>
      <c r="E482" s="5"/>
      <c r="F482" s="5"/>
      <c r="G482" s="5"/>
    </row>
    <row r="483" spans="1:7" x14ac:dyDescent="0.25">
      <c r="A483" s="4"/>
      <c r="B483" s="4"/>
      <c r="C483" s="5"/>
      <c r="D483" s="5"/>
      <c r="E483" s="5"/>
      <c r="F483" s="5"/>
      <c r="G483" s="5"/>
    </row>
    <row r="484" spans="1:7" x14ac:dyDescent="0.25">
      <c r="A484" s="4"/>
      <c r="B484" s="4"/>
      <c r="C484" s="5"/>
      <c r="D484" s="5"/>
      <c r="E484" s="5"/>
      <c r="F484" s="5"/>
      <c r="G484" s="5"/>
    </row>
    <row r="485" spans="1:7" x14ac:dyDescent="0.25">
      <c r="A485" s="4"/>
      <c r="B485" s="4"/>
      <c r="C485" s="5"/>
      <c r="D485" s="5"/>
      <c r="E485" s="5"/>
      <c r="F485" s="5"/>
      <c r="G485" s="5"/>
    </row>
    <row r="486" spans="1:7" x14ac:dyDescent="0.25">
      <c r="A486" s="4"/>
      <c r="B486" s="4"/>
      <c r="C486" s="5"/>
      <c r="D486" s="5"/>
      <c r="E486" s="5"/>
      <c r="F486" s="5"/>
      <c r="G486" s="5"/>
    </row>
    <row r="487" spans="1:7" x14ac:dyDescent="0.25">
      <c r="A487" s="4"/>
      <c r="B487" s="4"/>
      <c r="C487" s="5"/>
      <c r="D487" s="5"/>
      <c r="E487" s="5"/>
      <c r="F487" s="5"/>
      <c r="G487" s="5"/>
    </row>
    <row r="488" spans="1:7" x14ac:dyDescent="0.25">
      <c r="A488" s="4"/>
      <c r="B488" s="4"/>
      <c r="C488" s="5"/>
      <c r="D488" s="5"/>
      <c r="E488" s="5"/>
      <c r="F488" s="5"/>
      <c r="G488" s="5"/>
    </row>
    <row r="489" spans="1:7" x14ac:dyDescent="0.25">
      <c r="A489" s="4"/>
      <c r="B489" s="4"/>
      <c r="C489" s="5"/>
      <c r="D489" s="5"/>
      <c r="E489" s="5"/>
      <c r="F489" s="5"/>
      <c r="G489" s="5"/>
    </row>
    <row r="490" spans="1:7" x14ac:dyDescent="0.25">
      <c r="A490" s="4"/>
      <c r="B490" s="4"/>
      <c r="C490" s="5"/>
      <c r="D490" s="5"/>
      <c r="E490" s="5"/>
      <c r="F490" s="5"/>
      <c r="G490" s="5"/>
    </row>
    <row r="491" spans="1:7" x14ac:dyDescent="0.25">
      <c r="A491" s="4"/>
      <c r="B491" s="4"/>
      <c r="C491" s="5"/>
      <c r="D491" s="5"/>
      <c r="E491" s="5"/>
      <c r="F491" s="5"/>
      <c r="G491" s="5"/>
    </row>
    <row r="492" spans="1:7" x14ac:dyDescent="0.25">
      <c r="A492" s="4"/>
      <c r="B492" s="4"/>
      <c r="C492" s="5"/>
      <c r="D492" s="5"/>
      <c r="E492" s="5"/>
      <c r="F492" s="5"/>
      <c r="G492" s="5"/>
    </row>
    <row r="493" spans="1:7" x14ac:dyDescent="0.25">
      <c r="A493" s="4"/>
      <c r="B493" s="4"/>
      <c r="C493" s="5"/>
      <c r="D493" s="5"/>
      <c r="E493" s="5"/>
      <c r="F493" s="5"/>
      <c r="G493" s="5"/>
    </row>
    <row r="494" spans="1:7" x14ac:dyDescent="0.25">
      <c r="A494" s="4"/>
      <c r="B494" s="4"/>
      <c r="C494" s="5"/>
      <c r="D494" s="5"/>
      <c r="E494" s="5"/>
      <c r="F494" s="5"/>
      <c r="G494" s="5"/>
    </row>
    <row r="495" spans="1:7" x14ac:dyDescent="0.25">
      <c r="A495" s="4"/>
      <c r="B495" s="4"/>
      <c r="C495" s="5"/>
      <c r="D495" s="5"/>
      <c r="E495" s="5"/>
      <c r="F495" s="5"/>
      <c r="G495" s="5"/>
    </row>
    <row r="496" spans="1:7" x14ac:dyDescent="0.25">
      <c r="A496" s="4"/>
      <c r="B496" s="4"/>
      <c r="C496" s="5"/>
      <c r="D496" s="5"/>
      <c r="E496" s="5"/>
      <c r="F496" s="5"/>
      <c r="G496" s="5"/>
    </row>
    <row r="497" spans="1:7" x14ac:dyDescent="0.25">
      <c r="A497" s="4"/>
      <c r="B497" s="4"/>
      <c r="C497" s="5"/>
      <c r="D497" s="5"/>
      <c r="E497" s="5"/>
      <c r="F497" s="5"/>
      <c r="G497" s="5"/>
    </row>
    <row r="498" spans="1:7" x14ac:dyDescent="0.25">
      <c r="A498" s="4"/>
      <c r="B498" s="4"/>
      <c r="C498" s="5"/>
      <c r="D498" s="5"/>
      <c r="E498" s="5"/>
      <c r="F498" s="5"/>
      <c r="G498" s="5"/>
    </row>
    <row r="499" spans="1:7" x14ac:dyDescent="0.25">
      <c r="A499" s="4"/>
      <c r="B499" s="4"/>
      <c r="C499" s="5"/>
      <c r="D499" s="5"/>
      <c r="E499" s="5"/>
      <c r="F499" s="5"/>
      <c r="G499" s="5"/>
    </row>
    <row r="500" spans="1:7" x14ac:dyDescent="0.25">
      <c r="A500" s="4"/>
      <c r="B500" s="4"/>
      <c r="C500" s="5"/>
      <c r="D500" s="5"/>
      <c r="E500" s="5"/>
      <c r="F500" s="5"/>
      <c r="G500" s="5"/>
    </row>
    <row r="501" spans="1:7" x14ac:dyDescent="0.25">
      <c r="A501" s="4"/>
      <c r="B501" s="4"/>
      <c r="C501" s="5"/>
      <c r="D501" s="5"/>
      <c r="E501" s="5"/>
      <c r="F501" s="5"/>
      <c r="G501" s="5"/>
    </row>
    <row r="502" spans="1:7" x14ac:dyDescent="0.25">
      <c r="A502" s="4"/>
      <c r="B502" s="4"/>
      <c r="C502" s="5"/>
      <c r="D502" s="5"/>
      <c r="E502" s="5"/>
      <c r="F502" s="5"/>
      <c r="G502" s="5"/>
    </row>
    <row r="503" spans="1:7" x14ac:dyDescent="0.25">
      <c r="A503" s="4"/>
      <c r="B503" s="4"/>
      <c r="C503" s="5"/>
      <c r="D503" s="5"/>
      <c r="E503" s="5"/>
      <c r="F503" s="5"/>
      <c r="G503" s="5"/>
    </row>
    <row r="504" spans="1:7" x14ac:dyDescent="0.25">
      <c r="A504" s="4"/>
      <c r="B504" s="4"/>
      <c r="C504" s="5"/>
      <c r="D504" s="5"/>
      <c r="E504" s="5"/>
      <c r="F504" s="5"/>
      <c r="G504" s="5"/>
    </row>
    <row r="505" spans="1:7" x14ac:dyDescent="0.25">
      <c r="A505" s="4"/>
      <c r="B505" s="4"/>
      <c r="C505" s="5"/>
      <c r="D505" s="5"/>
      <c r="E505" s="5"/>
      <c r="F505" s="5"/>
      <c r="G505" s="5"/>
    </row>
    <row r="506" spans="1:7" x14ac:dyDescent="0.25">
      <c r="A506" s="4"/>
      <c r="B506" s="4"/>
      <c r="C506" s="5"/>
      <c r="D506" s="5"/>
      <c r="E506" s="5"/>
      <c r="F506" s="5"/>
      <c r="G506" s="5"/>
    </row>
    <row r="507" spans="1:7" x14ac:dyDescent="0.25">
      <c r="A507" s="4"/>
      <c r="B507" s="4"/>
      <c r="C507" s="5"/>
      <c r="D507" s="5"/>
      <c r="E507" s="5"/>
      <c r="F507" s="5"/>
      <c r="G507" s="5"/>
    </row>
    <row r="508" spans="1:7" x14ac:dyDescent="0.25">
      <c r="A508" s="4"/>
      <c r="B508" s="4"/>
      <c r="C508" s="5"/>
      <c r="D508" s="5"/>
      <c r="E508" s="5"/>
      <c r="F508" s="5"/>
      <c r="G508" s="5"/>
    </row>
    <row r="509" spans="1:7" x14ac:dyDescent="0.25">
      <c r="A509" s="4"/>
      <c r="B509" s="4"/>
      <c r="C509" s="5"/>
      <c r="D509" s="5"/>
      <c r="E509" s="5"/>
      <c r="F509" s="5"/>
      <c r="G509" s="5"/>
    </row>
    <row r="510" spans="1:7" x14ac:dyDescent="0.25">
      <c r="A510" s="4"/>
      <c r="B510" s="4"/>
      <c r="C510" s="5"/>
      <c r="D510" s="5"/>
      <c r="E510" s="5"/>
      <c r="F510" s="5"/>
      <c r="G510" s="5"/>
    </row>
    <row r="511" spans="1:7" x14ac:dyDescent="0.25">
      <c r="A511" s="4"/>
      <c r="B511" s="4"/>
      <c r="C511" s="5"/>
      <c r="D511" s="5"/>
      <c r="E511" s="5"/>
      <c r="F511" s="5"/>
      <c r="G511" s="5"/>
    </row>
    <row r="512" spans="1:7" x14ac:dyDescent="0.25">
      <c r="A512" s="4"/>
      <c r="B512" s="4"/>
      <c r="C512" s="5"/>
      <c r="D512" s="5"/>
      <c r="E512" s="5"/>
      <c r="F512" s="5"/>
      <c r="G512" s="5"/>
    </row>
    <row r="513" spans="1:7" x14ac:dyDescent="0.25">
      <c r="A513" s="4"/>
      <c r="B513" s="4"/>
      <c r="C513" s="5"/>
      <c r="D513" s="5"/>
      <c r="E513" s="5"/>
      <c r="F513" s="5"/>
      <c r="G513" s="5"/>
    </row>
    <row r="514" spans="1:7" x14ac:dyDescent="0.25">
      <c r="A514" s="4"/>
      <c r="B514" s="4"/>
      <c r="C514" s="5"/>
      <c r="D514" s="5"/>
      <c r="E514" s="5"/>
      <c r="F514" s="5"/>
      <c r="G514" s="5"/>
    </row>
    <row r="515" spans="1:7" x14ac:dyDescent="0.25">
      <c r="A515" s="4"/>
      <c r="B515" s="4"/>
      <c r="C515" s="5"/>
      <c r="D515" s="5"/>
      <c r="E515" s="5"/>
      <c r="F515" s="5"/>
      <c r="G515" s="5"/>
    </row>
    <row r="516" spans="1:7" x14ac:dyDescent="0.25">
      <c r="A516" s="4"/>
      <c r="B516" s="4"/>
      <c r="C516" s="5"/>
      <c r="D516" s="5"/>
      <c r="E516" s="5"/>
      <c r="F516" s="5"/>
      <c r="G516" s="5"/>
    </row>
    <row r="517" spans="1:7" x14ac:dyDescent="0.25">
      <c r="A517" s="4"/>
      <c r="B517" s="4"/>
      <c r="C517" s="5"/>
      <c r="D517" s="5"/>
      <c r="E517" s="5"/>
      <c r="F517" s="5"/>
      <c r="G517" s="5"/>
    </row>
    <row r="518" spans="1:7" x14ac:dyDescent="0.25">
      <c r="A518" s="4"/>
      <c r="B518" s="4"/>
      <c r="C518" s="5"/>
      <c r="D518" s="5"/>
      <c r="E518" s="5"/>
      <c r="F518" s="5"/>
      <c r="G518" s="5"/>
    </row>
    <row r="519" spans="1:7" x14ac:dyDescent="0.25">
      <c r="A519" s="4"/>
      <c r="B519" s="4"/>
      <c r="C519" s="5"/>
      <c r="D519" s="5"/>
      <c r="E519" s="5"/>
      <c r="F519" s="5"/>
      <c r="G519" s="5"/>
    </row>
    <row r="520" spans="1:7" x14ac:dyDescent="0.25">
      <c r="A520" s="4"/>
      <c r="B520" s="4"/>
      <c r="C520" s="5"/>
      <c r="D520" s="5"/>
      <c r="E520" s="5"/>
      <c r="F520" s="5"/>
      <c r="G520" s="5"/>
    </row>
    <row r="521" spans="1:7" x14ac:dyDescent="0.25">
      <c r="A521" s="4"/>
      <c r="B521" s="4"/>
      <c r="C521" s="5"/>
      <c r="D521" s="5"/>
      <c r="E521" s="5"/>
      <c r="F521" s="5"/>
      <c r="G521" s="5"/>
    </row>
    <row r="522" spans="1:7" x14ac:dyDescent="0.25">
      <c r="A522" s="4"/>
      <c r="B522" s="4"/>
      <c r="C522" s="5"/>
      <c r="D522" s="5"/>
      <c r="E522" s="5"/>
      <c r="F522" s="5"/>
      <c r="G522" s="5"/>
    </row>
    <row r="523" spans="1:7" x14ac:dyDescent="0.25">
      <c r="A523" s="4"/>
      <c r="B523" s="4"/>
      <c r="C523" s="5"/>
      <c r="D523" s="5"/>
      <c r="E523" s="5"/>
      <c r="F523" s="5"/>
      <c r="G523" s="5"/>
    </row>
    <row r="524" spans="1:7" x14ac:dyDescent="0.25">
      <c r="A524" s="4"/>
      <c r="B524" s="4"/>
      <c r="C524" s="5"/>
      <c r="D524" s="5"/>
      <c r="E524" s="5"/>
      <c r="F524" s="5"/>
      <c r="G524" s="5"/>
    </row>
    <row r="525" spans="1:7" x14ac:dyDescent="0.25">
      <c r="A525" s="4"/>
      <c r="B525" s="4"/>
      <c r="C525" s="5"/>
      <c r="D525" s="5"/>
      <c r="E525" s="5"/>
      <c r="F525" s="5"/>
      <c r="G525" s="5"/>
    </row>
    <row r="526" spans="1:7" x14ac:dyDescent="0.25">
      <c r="A526" s="4"/>
      <c r="B526" s="4"/>
      <c r="C526" s="5"/>
      <c r="D526" s="5"/>
      <c r="E526" s="5"/>
      <c r="F526" s="5"/>
      <c r="G526" s="5"/>
    </row>
    <row r="527" spans="1:7" x14ac:dyDescent="0.25">
      <c r="A527" s="4"/>
      <c r="B527" s="4"/>
      <c r="C527" s="5"/>
      <c r="D527" s="5"/>
      <c r="E527" s="5"/>
      <c r="F527" s="5"/>
      <c r="G527" s="5"/>
    </row>
    <row r="528" spans="1:7" x14ac:dyDescent="0.25">
      <c r="A528" s="4"/>
      <c r="B528" s="4"/>
      <c r="C528" s="5"/>
      <c r="D528" s="5"/>
      <c r="E528" s="5"/>
      <c r="F528" s="5"/>
      <c r="G528" s="5"/>
    </row>
    <row r="529" spans="1:7" x14ac:dyDescent="0.25">
      <c r="A529" s="4"/>
      <c r="B529" s="4"/>
      <c r="C529" s="5"/>
      <c r="D529" s="5"/>
      <c r="E529" s="5"/>
      <c r="F529" s="5"/>
      <c r="G529" s="5"/>
    </row>
    <row r="530" spans="1:7" x14ac:dyDescent="0.25">
      <c r="A530" s="4"/>
      <c r="B530" s="4"/>
      <c r="C530" s="5"/>
      <c r="D530" s="5"/>
      <c r="E530" s="5"/>
      <c r="F530" s="5"/>
      <c r="G530" s="5"/>
    </row>
    <row r="531" spans="1:7" x14ac:dyDescent="0.25">
      <c r="A531" s="4"/>
      <c r="B531" s="4"/>
      <c r="C531" s="5"/>
      <c r="D531" s="5"/>
      <c r="E531" s="5"/>
      <c r="F531" s="5"/>
      <c r="G531" s="5"/>
    </row>
    <row r="532" spans="1:7" x14ac:dyDescent="0.25">
      <c r="A532" s="4"/>
      <c r="B532" s="4"/>
      <c r="C532" s="5"/>
      <c r="D532" s="5"/>
      <c r="E532" s="5"/>
      <c r="F532" s="5"/>
      <c r="G532" s="5"/>
    </row>
    <row r="533" spans="1:7" x14ac:dyDescent="0.25">
      <c r="A533" s="4"/>
      <c r="B533" s="4"/>
      <c r="C533" s="5"/>
      <c r="D533" s="5"/>
      <c r="E533" s="5"/>
      <c r="F533" s="5"/>
      <c r="G533" s="5"/>
    </row>
    <row r="534" spans="1:7" x14ac:dyDescent="0.25">
      <c r="A534" s="4"/>
      <c r="B534" s="4"/>
      <c r="C534" s="5"/>
      <c r="D534" s="5"/>
      <c r="E534" s="5"/>
      <c r="F534" s="5"/>
      <c r="G534" s="5"/>
    </row>
    <row r="535" spans="1:7" x14ac:dyDescent="0.25">
      <c r="A535" s="4"/>
      <c r="B535" s="4"/>
      <c r="C535" s="5"/>
      <c r="D535" s="5"/>
      <c r="E535" s="5"/>
      <c r="F535" s="5"/>
      <c r="G535" s="5"/>
    </row>
    <row r="536" spans="1:7" x14ac:dyDescent="0.25">
      <c r="A536" s="4"/>
      <c r="B536" s="4"/>
      <c r="C536" s="5"/>
      <c r="D536" s="5"/>
      <c r="E536" s="5"/>
      <c r="F536" s="5"/>
      <c r="G536" s="5"/>
    </row>
    <row r="537" spans="1:7" x14ac:dyDescent="0.25">
      <c r="A537" s="4"/>
      <c r="B537" s="4"/>
      <c r="C537" s="5"/>
      <c r="D537" s="5"/>
      <c r="E537" s="5"/>
      <c r="F537" s="5"/>
      <c r="G537" s="5"/>
    </row>
    <row r="538" spans="1:7" x14ac:dyDescent="0.25">
      <c r="A538" s="4"/>
      <c r="B538" s="4"/>
      <c r="C538" s="5"/>
      <c r="D538" s="5"/>
      <c r="E538" s="5"/>
      <c r="F538" s="5"/>
      <c r="G538" s="5"/>
    </row>
    <row r="539" spans="1:7" x14ac:dyDescent="0.25">
      <c r="A539" s="4"/>
      <c r="B539" s="4"/>
      <c r="C539" s="5"/>
      <c r="D539" s="5"/>
      <c r="E539" s="5"/>
      <c r="F539" s="5"/>
      <c r="G539" s="5"/>
    </row>
    <row r="540" spans="1:7" x14ac:dyDescent="0.25">
      <c r="A540" s="4"/>
      <c r="B540" s="4"/>
      <c r="C540" s="5"/>
      <c r="D540" s="5"/>
      <c r="E540" s="5"/>
      <c r="F540" s="5"/>
      <c r="G540" s="5"/>
    </row>
    <row r="541" spans="1:7" x14ac:dyDescent="0.25">
      <c r="A541" s="4"/>
      <c r="B541" s="4"/>
      <c r="C541" s="5"/>
      <c r="D541" s="5"/>
      <c r="E541" s="5"/>
      <c r="F541" s="5"/>
      <c r="G541" s="5"/>
    </row>
    <row r="542" spans="1:7" x14ac:dyDescent="0.25">
      <c r="A542" s="4"/>
      <c r="B542" s="4"/>
      <c r="C542" s="5"/>
      <c r="D542" s="5"/>
      <c r="E542" s="5"/>
      <c r="F542" s="5"/>
      <c r="G542" s="5"/>
    </row>
    <row r="543" spans="1:7" x14ac:dyDescent="0.25">
      <c r="A543" s="4"/>
      <c r="B543" s="4"/>
      <c r="C543" s="5"/>
      <c r="D543" s="5"/>
      <c r="E543" s="5"/>
      <c r="F543" s="5"/>
      <c r="G543" s="5"/>
    </row>
    <row r="544" spans="1:7" x14ac:dyDescent="0.25">
      <c r="A544" s="4"/>
      <c r="B544" s="4"/>
      <c r="C544" s="5"/>
      <c r="D544" s="5"/>
      <c r="E544" s="5"/>
      <c r="F544" s="5"/>
      <c r="G544" s="5"/>
    </row>
    <row r="545" spans="1:7" x14ac:dyDescent="0.25">
      <c r="A545" s="4"/>
      <c r="B545" s="4"/>
      <c r="C545" s="5"/>
      <c r="D545" s="5"/>
      <c r="E545" s="5"/>
      <c r="F545" s="5"/>
      <c r="G545" s="5"/>
    </row>
    <row r="546" spans="1:7" x14ac:dyDescent="0.25">
      <c r="A546" s="4"/>
      <c r="B546" s="4"/>
      <c r="C546" s="5"/>
      <c r="D546" s="5"/>
      <c r="E546" s="5"/>
      <c r="F546" s="5"/>
      <c r="G546" s="5"/>
    </row>
    <row r="547" spans="1:7" x14ac:dyDescent="0.25">
      <c r="A547" s="4"/>
      <c r="B547" s="4"/>
      <c r="C547" s="5"/>
      <c r="D547" s="5"/>
      <c r="E547" s="5"/>
      <c r="F547" s="5"/>
      <c r="G547" s="5"/>
    </row>
    <row r="548" spans="1:7" x14ac:dyDescent="0.25">
      <c r="A548" s="4"/>
      <c r="B548" s="4"/>
      <c r="C548" s="5"/>
      <c r="D548" s="5"/>
      <c r="E548" s="5"/>
      <c r="F548" s="5"/>
      <c r="G548" s="5"/>
    </row>
    <row r="549" spans="1:7" x14ac:dyDescent="0.25">
      <c r="A549" s="4"/>
      <c r="B549" s="4"/>
      <c r="C549" s="5"/>
      <c r="D549" s="5"/>
      <c r="E549" s="5"/>
      <c r="F549" s="5"/>
      <c r="G549" s="5"/>
    </row>
    <row r="550" spans="1:7" x14ac:dyDescent="0.25">
      <c r="A550" s="4"/>
      <c r="B550" s="4"/>
      <c r="C550" s="5"/>
      <c r="D550" s="5"/>
      <c r="E550" s="5"/>
      <c r="F550" s="5"/>
      <c r="G550" s="5"/>
    </row>
    <row r="551" spans="1:7" x14ac:dyDescent="0.25">
      <c r="A551" s="4"/>
      <c r="B551" s="4"/>
      <c r="C551" s="5"/>
      <c r="D551" s="5"/>
      <c r="E551" s="5"/>
      <c r="F551" s="5"/>
      <c r="G551" s="5"/>
    </row>
    <row r="552" spans="1:7" x14ac:dyDescent="0.25">
      <c r="A552" s="4"/>
      <c r="B552" s="4"/>
      <c r="C552" s="5"/>
      <c r="D552" s="5"/>
      <c r="E552" s="5"/>
      <c r="F552" s="5"/>
      <c r="G552" s="5"/>
    </row>
    <row r="553" spans="1:7" x14ac:dyDescent="0.25">
      <c r="A553" s="4"/>
      <c r="B553" s="4"/>
      <c r="C553" s="5"/>
      <c r="D553" s="5"/>
      <c r="E553" s="5"/>
      <c r="F553" s="5"/>
      <c r="G553" s="5"/>
    </row>
    <row r="554" spans="1:7" x14ac:dyDescent="0.25">
      <c r="A554" s="4"/>
      <c r="B554" s="4"/>
      <c r="C554" s="5"/>
      <c r="D554" s="5"/>
      <c r="E554" s="5"/>
      <c r="F554" s="5"/>
      <c r="G554" s="5"/>
    </row>
    <row r="555" spans="1:7" x14ac:dyDescent="0.25">
      <c r="A555" s="4"/>
      <c r="B555" s="4"/>
      <c r="C555" s="5"/>
      <c r="D555" s="5"/>
      <c r="E555" s="5"/>
      <c r="F555" s="5"/>
      <c r="G555" s="5"/>
    </row>
    <row r="556" spans="1:7" x14ac:dyDescent="0.25">
      <c r="A556" s="4"/>
      <c r="B556" s="4"/>
      <c r="C556" s="5"/>
      <c r="D556" s="5"/>
      <c r="E556" s="5"/>
      <c r="F556" s="5"/>
      <c r="G556" s="5"/>
    </row>
    <row r="557" spans="1:7" x14ac:dyDescent="0.25">
      <c r="A557" s="4"/>
      <c r="B557" s="4"/>
      <c r="C557" s="5"/>
      <c r="D557" s="5"/>
      <c r="E557" s="5"/>
      <c r="F557" s="5"/>
      <c r="G557" s="5"/>
    </row>
    <row r="558" spans="1:7" x14ac:dyDescent="0.25">
      <c r="A558" s="4"/>
      <c r="B558" s="4"/>
      <c r="C558" s="5"/>
      <c r="D558" s="5"/>
      <c r="E558" s="5"/>
      <c r="F558" s="5"/>
      <c r="G558" s="5"/>
    </row>
    <row r="559" spans="1:7" x14ac:dyDescent="0.25">
      <c r="A559" s="4"/>
      <c r="B559" s="4"/>
      <c r="C559" s="5"/>
      <c r="D559" s="5"/>
      <c r="E559" s="5"/>
      <c r="F559" s="5"/>
      <c r="G559" s="5"/>
    </row>
    <row r="560" spans="1:7" x14ac:dyDescent="0.25">
      <c r="A560" s="4"/>
      <c r="B560" s="4"/>
      <c r="C560" s="5"/>
      <c r="D560" s="5"/>
      <c r="E560" s="5"/>
      <c r="F560" s="5"/>
      <c r="G560" s="5"/>
    </row>
    <row r="561" spans="1:7" x14ac:dyDescent="0.25">
      <c r="A561" s="4"/>
      <c r="B561" s="4"/>
      <c r="C561" s="5"/>
      <c r="D561" s="5"/>
      <c r="E561" s="5"/>
      <c r="F561" s="5"/>
      <c r="G561" s="5"/>
    </row>
    <row r="562" spans="1:7" x14ac:dyDescent="0.25">
      <c r="A562" s="4"/>
      <c r="B562" s="4"/>
      <c r="C562" s="5"/>
      <c r="D562" s="5"/>
      <c r="E562" s="5"/>
      <c r="F562" s="5"/>
      <c r="G562" s="5"/>
    </row>
    <row r="563" spans="1:7" x14ac:dyDescent="0.25">
      <c r="A563" s="4"/>
      <c r="B563" s="4"/>
      <c r="C563" s="5"/>
      <c r="D563" s="5"/>
      <c r="E563" s="5"/>
      <c r="F563" s="5"/>
      <c r="G563" s="5"/>
    </row>
    <row r="564" spans="1:7" x14ac:dyDescent="0.25">
      <c r="A564" s="4"/>
      <c r="B564" s="4"/>
      <c r="C564" s="5"/>
      <c r="D564" s="5"/>
      <c r="E564" s="5"/>
      <c r="F564" s="5"/>
      <c r="G564" s="5"/>
    </row>
    <row r="565" spans="1:7" x14ac:dyDescent="0.25">
      <c r="A565" s="4"/>
      <c r="B565" s="4"/>
      <c r="C565" s="5"/>
      <c r="D565" s="5"/>
      <c r="E565" s="5"/>
      <c r="F565" s="5"/>
      <c r="G565" s="5"/>
    </row>
    <row r="566" spans="1:7" x14ac:dyDescent="0.25">
      <c r="A566" s="4"/>
      <c r="B566" s="4"/>
      <c r="C566" s="5"/>
      <c r="D566" s="5"/>
      <c r="E566" s="5"/>
      <c r="F566" s="5"/>
      <c r="G566" s="5"/>
    </row>
    <row r="567" spans="1:7" x14ac:dyDescent="0.25">
      <c r="A567" s="4"/>
      <c r="B567" s="4"/>
      <c r="C567" s="5"/>
      <c r="D567" s="5"/>
      <c r="E567" s="5"/>
      <c r="F567" s="5"/>
      <c r="G567" s="5"/>
    </row>
    <row r="568" spans="1:7" x14ac:dyDescent="0.25">
      <c r="A568" s="4"/>
      <c r="B568" s="4"/>
      <c r="C568" s="5"/>
      <c r="D568" s="5"/>
      <c r="E568" s="5"/>
      <c r="F568" s="5"/>
      <c r="G568" s="5"/>
    </row>
    <row r="569" spans="1:7" x14ac:dyDescent="0.25">
      <c r="A569" s="4"/>
      <c r="B569" s="4"/>
      <c r="C569" s="5"/>
      <c r="D569" s="5"/>
      <c r="E569" s="5"/>
      <c r="F569" s="5"/>
      <c r="G569" s="5"/>
    </row>
    <row r="570" spans="1:7" x14ac:dyDescent="0.25">
      <c r="A570" s="4"/>
      <c r="B570" s="4"/>
      <c r="C570" s="5"/>
      <c r="D570" s="5"/>
      <c r="E570" s="5"/>
      <c r="F570" s="5"/>
      <c r="G570" s="5"/>
    </row>
    <row r="571" spans="1:7" x14ac:dyDescent="0.25">
      <c r="A571" s="4"/>
      <c r="B571" s="4"/>
      <c r="C571" s="5"/>
      <c r="D571" s="5"/>
      <c r="E571" s="5"/>
      <c r="F571" s="5"/>
      <c r="G571" s="5"/>
    </row>
    <row r="572" spans="1:7" x14ac:dyDescent="0.25">
      <c r="A572" s="4"/>
      <c r="B572" s="4"/>
      <c r="C572" s="5"/>
      <c r="D572" s="5"/>
      <c r="E572" s="5"/>
      <c r="F572" s="5"/>
      <c r="G572" s="5"/>
    </row>
    <row r="573" spans="1:7" x14ac:dyDescent="0.25">
      <c r="A573" s="4"/>
      <c r="B573" s="4"/>
      <c r="C573" s="5"/>
      <c r="D573" s="5"/>
      <c r="E573" s="5"/>
      <c r="F573" s="5"/>
      <c r="G573" s="5"/>
    </row>
    <row r="574" spans="1:7" x14ac:dyDescent="0.25">
      <c r="A574" s="4"/>
      <c r="B574" s="4"/>
      <c r="C574" s="5"/>
      <c r="D574" s="5"/>
      <c r="E574" s="5"/>
      <c r="F574" s="5"/>
      <c r="G574" s="5"/>
    </row>
    <row r="575" spans="1:7" x14ac:dyDescent="0.25">
      <c r="A575" s="4"/>
      <c r="B575" s="4"/>
      <c r="C575" s="5"/>
      <c r="D575" s="5"/>
      <c r="E575" s="5"/>
      <c r="F575" s="5"/>
      <c r="G575" s="5"/>
    </row>
    <row r="576" spans="1:7" x14ac:dyDescent="0.25">
      <c r="A576" s="4"/>
      <c r="B576" s="4"/>
      <c r="C576" s="5"/>
      <c r="D576" s="5"/>
      <c r="E576" s="5"/>
      <c r="F576" s="5"/>
      <c r="G576" s="5"/>
    </row>
    <row r="577" spans="1:7" x14ac:dyDescent="0.25">
      <c r="A577" s="4"/>
      <c r="B577" s="4"/>
      <c r="C577" s="5"/>
      <c r="D577" s="5"/>
      <c r="E577" s="5"/>
      <c r="F577" s="5"/>
      <c r="G577" s="5"/>
    </row>
    <row r="578" spans="1:7" x14ac:dyDescent="0.25">
      <c r="A578" s="4"/>
      <c r="B578" s="4"/>
      <c r="C578" s="5"/>
      <c r="D578" s="5"/>
      <c r="E578" s="5"/>
      <c r="F578" s="5"/>
      <c r="G578" s="5"/>
    </row>
    <row r="579" spans="1:7" x14ac:dyDescent="0.25">
      <c r="A579" s="4"/>
      <c r="B579" s="4"/>
      <c r="C579" s="5"/>
      <c r="D579" s="5"/>
      <c r="E579" s="5"/>
      <c r="F579" s="5"/>
      <c r="G579" s="5"/>
    </row>
    <row r="580" spans="1:7" x14ac:dyDescent="0.25">
      <c r="A580" s="4"/>
      <c r="B580" s="4"/>
      <c r="C580" s="5"/>
      <c r="D580" s="5"/>
      <c r="E580" s="5"/>
      <c r="F580" s="5"/>
      <c r="G580" s="5"/>
    </row>
    <row r="581" spans="1:7" x14ac:dyDescent="0.25">
      <c r="A581" s="4"/>
      <c r="B581" s="4"/>
      <c r="C581" s="5"/>
      <c r="D581" s="5"/>
      <c r="E581" s="5"/>
      <c r="F581" s="5"/>
      <c r="G581" s="5"/>
    </row>
    <row r="582" spans="1:7" x14ac:dyDescent="0.25">
      <c r="A582" s="4"/>
      <c r="B582" s="4"/>
      <c r="C582" s="5"/>
      <c r="D582" s="5"/>
      <c r="E582" s="5"/>
      <c r="F582" s="5"/>
      <c r="G582" s="5"/>
    </row>
    <row r="583" spans="1:7" x14ac:dyDescent="0.25">
      <c r="A583" s="4"/>
      <c r="B583" s="4"/>
      <c r="C583" s="5"/>
      <c r="D583" s="5"/>
      <c r="E583" s="5"/>
      <c r="F583" s="5"/>
      <c r="G583" s="5"/>
    </row>
    <row r="584" spans="1:7" x14ac:dyDescent="0.25">
      <c r="A584" s="4"/>
      <c r="B584" s="4"/>
      <c r="C584" s="5"/>
      <c r="D584" s="5"/>
      <c r="E584" s="5"/>
      <c r="F584" s="5"/>
      <c r="G584" s="5"/>
    </row>
    <row r="585" spans="1:7" x14ac:dyDescent="0.25">
      <c r="A585" s="4"/>
      <c r="B585" s="4"/>
      <c r="C585" s="5"/>
      <c r="D585" s="5"/>
      <c r="E585" s="5"/>
      <c r="F585" s="5"/>
      <c r="G585" s="5"/>
    </row>
    <row r="586" spans="1:7" x14ac:dyDescent="0.25">
      <c r="A586" s="4"/>
      <c r="B586" s="4"/>
      <c r="C586" s="5"/>
      <c r="D586" s="5"/>
      <c r="E586" s="5"/>
      <c r="F586" s="5"/>
      <c r="G586" s="5"/>
    </row>
    <row r="587" spans="1:7" x14ac:dyDescent="0.25">
      <c r="A587" s="4"/>
      <c r="B587" s="4"/>
      <c r="C587" s="5"/>
      <c r="D587" s="5"/>
      <c r="E587" s="5"/>
      <c r="F587" s="5"/>
      <c r="G587" s="5"/>
    </row>
    <row r="588" spans="1:7" x14ac:dyDescent="0.25">
      <c r="A588" s="4"/>
      <c r="B588" s="4"/>
      <c r="C588" s="5"/>
      <c r="D588" s="5"/>
      <c r="E588" s="5"/>
      <c r="F588" s="5"/>
      <c r="G588" s="5"/>
    </row>
    <row r="589" spans="1:7" x14ac:dyDescent="0.25">
      <c r="A589" s="4"/>
      <c r="B589" s="4"/>
      <c r="C589" s="5"/>
      <c r="D589" s="5"/>
      <c r="E589" s="5"/>
      <c r="F589" s="5"/>
      <c r="G589" s="5"/>
    </row>
    <row r="590" spans="1:7" x14ac:dyDescent="0.25">
      <c r="A590" s="4"/>
      <c r="B590" s="4"/>
      <c r="C590" s="5"/>
      <c r="D590" s="5"/>
      <c r="E590" s="5"/>
      <c r="F590" s="5"/>
      <c r="G590" s="5"/>
    </row>
    <row r="591" spans="1:7" x14ac:dyDescent="0.25">
      <c r="A591" s="4"/>
      <c r="B591" s="4"/>
      <c r="C591" s="5"/>
      <c r="D591" s="5"/>
      <c r="E591" s="5"/>
      <c r="F591" s="5"/>
      <c r="G591" s="5"/>
    </row>
    <row r="592" spans="1:7" x14ac:dyDescent="0.25">
      <c r="A592" s="4"/>
      <c r="B592" s="4"/>
      <c r="C592" s="5"/>
      <c r="D592" s="5"/>
      <c r="E592" s="5"/>
      <c r="F592" s="5"/>
      <c r="G592" s="5"/>
    </row>
    <row r="593" spans="1:7" x14ac:dyDescent="0.25">
      <c r="A593" s="4"/>
      <c r="B593" s="4"/>
      <c r="C593" s="5"/>
      <c r="D593" s="5"/>
      <c r="E593" s="5"/>
      <c r="F593" s="5"/>
      <c r="G593" s="5"/>
    </row>
    <row r="594" spans="1:7" x14ac:dyDescent="0.25">
      <c r="A594" s="4"/>
      <c r="B594" s="4"/>
      <c r="C594" s="5"/>
      <c r="D594" s="5"/>
      <c r="E594" s="5"/>
      <c r="F594" s="5"/>
      <c r="G594" s="5"/>
    </row>
    <row r="595" spans="1:7" x14ac:dyDescent="0.25">
      <c r="A595" s="4"/>
      <c r="B595" s="4"/>
      <c r="C595" s="5"/>
      <c r="D595" s="5"/>
      <c r="E595" s="5"/>
      <c r="F595" s="5"/>
      <c r="G595" s="5"/>
    </row>
    <row r="596" spans="1:7" x14ac:dyDescent="0.25">
      <c r="A596" s="4"/>
      <c r="B596" s="4"/>
      <c r="C596" s="5"/>
      <c r="D596" s="5"/>
      <c r="E596" s="5"/>
      <c r="F596" s="5"/>
      <c r="G596" s="5"/>
    </row>
    <row r="597" spans="1:7" x14ac:dyDescent="0.25">
      <c r="A597" s="4"/>
      <c r="B597" s="4"/>
      <c r="C597" s="5"/>
      <c r="D597" s="5"/>
      <c r="E597" s="5"/>
      <c r="F597" s="5"/>
      <c r="G597" s="5"/>
    </row>
    <row r="598" spans="1:7" x14ac:dyDescent="0.25">
      <c r="A598" s="4"/>
      <c r="B598" s="4"/>
      <c r="C598" s="5"/>
      <c r="D598" s="5"/>
      <c r="E598" s="5"/>
      <c r="F598" s="5"/>
      <c r="G598" s="5"/>
    </row>
    <row r="599" spans="1:7" x14ac:dyDescent="0.25">
      <c r="A599" s="4"/>
      <c r="B599" s="4"/>
      <c r="C599" s="5"/>
      <c r="D599" s="5"/>
      <c r="E599" s="5"/>
      <c r="F599" s="5"/>
      <c r="G599" s="5"/>
    </row>
    <row r="600" spans="1:7" x14ac:dyDescent="0.25">
      <c r="A600" s="4"/>
      <c r="B600" s="4"/>
      <c r="C600" s="5"/>
      <c r="D600" s="5"/>
      <c r="E600" s="5"/>
      <c r="F600" s="5"/>
      <c r="G600" s="5"/>
    </row>
    <row r="601" spans="1:7" x14ac:dyDescent="0.25">
      <c r="A601" s="4"/>
      <c r="B601" s="4"/>
      <c r="C601" s="5"/>
      <c r="D601" s="5"/>
      <c r="E601" s="5"/>
      <c r="F601" s="5"/>
      <c r="G601" s="5"/>
    </row>
    <row r="602" spans="1:7" x14ac:dyDescent="0.25">
      <c r="A602" s="4"/>
      <c r="B602" s="4"/>
      <c r="C602" s="5"/>
      <c r="D602" s="5"/>
      <c r="E602" s="5"/>
      <c r="F602" s="5"/>
      <c r="G602" s="5"/>
    </row>
    <row r="603" spans="1:7" x14ac:dyDescent="0.25">
      <c r="A603" s="4"/>
      <c r="B603" s="4"/>
      <c r="C603" s="5"/>
      <c r="D603" s="5"/>
      <c r="E603" s="5"/>
      <c r="F603" s="5"/>
      <c r="G603" s="5"/>
    </row>
    <row r="604" spans="1:7" x14ac:dyDescent="0.25">
      <c r="A604" s="4"/>
      <c r="B604" s="4"/>
      <c r="C604" s="5"/>
      <c r="D604" s="5"/>
      <c r="E604" s="5"/>
      <c r="F604" s="5"/>
      <c r="G604" s="5"/>
    </row>
    <row r="605" spans="1:7" x14ac:dyDescent="0.25">
      <c r="A605" s="4"/>
      <c r="B605" s="4"/>
      <c r="C605" s="5"/>
      <c r="D605" s="5"/>
      <c r="E605" s="5"/>
      <c r="F605" s="5"/>
      <c r="G605" s="5"/>
    </row>
    <row r="606" spans="1:7" x14ac:dyDescent="0.25">
      <c r="A606" s="4"/>
      <c r="B606" s="4"/>
      <c r="C606" s="5"/>
      <c r="D606" s="5"/>
      <c r="E606" s="5"/>
      <c r="F606" s="5"/>
      <c r="G606" s="5"/>
    </row>
    <row r="607" spans="1:7" x14ac:dyDescent="0.25">
      <c r="A607" s="4"/>
      <c r="B607" s="4"/>
      <c r="C607" s="5"/>
      <c r="D607" s="5"/>
      <c r="E607" s="5"/>
      <c r="F607" s="5"/>
      <c r="G607" s="5"/>
    </row>
    <row r="608" spans="1:7" x14ac:dyDescent="0.25">
      <c r="A608" s="4"/>
      <c r="B608" s="4"/>
      <c r="C608" s="5"/>
      <c r="D608" s="5"/>
      <c r="E608" s="5"/>
      <c r="F608" s="5"/>
      <c r="G608" s="5"/>
    </row>
    <row r="609" spans="1:7" x14ac:dyDescent="0.25">
      <c r="A609" s="4"/>
      <c r="B609" s="4"/>
      <c r="C609" s="5"/>
      <c r="D609" s="5"/>
      <c r="E609" s="5"/>
      <c r="F609" s="5"/>
      <c r="G609" s="5"/>
    </row>
    <row r="610" spans="1:7" x14ac:dyDescent="0.25">
      <c r="A610" s="4"/>
      <c r="B610" s="4"/>
      <c r="C610" s="5"/>
      <c r="D610" s="5"/>
      <c r="E610" s="5"/>
      <c r="F610" s="5"/>
      <c r="G610" s="5"/>
    </row>
    <row r="611" spans="1:7" x14ac:dyDescent="0.25">
      <c r="A611" s="4"/>
      <c r="B611" s="4"/>
      <c r="C611" s="5"/>
      <c r="D611" s="5"/>
      <c r="E611" s="5"/>
      <c r="F611" s="5"/>
      <c r="G611" s="5"/>
    </row>
    <row r="612" spans="1:7" x14ac:dyDescent="0.25">
      <c r="A612" s="4"/>
      <c r="B612" s="4"/>
      <c r="C612" s="5"/>
      <c r="D612" s="5"/>
      <c r="E612" s="5"/>
      <c r="F612" s="5"/>
      <c r="G612" s="5"/>
    </row>
    <row r="613" spans="1:7" x14ac:dyDescent="0.25">
      <c r="A613" s="4"/>
      <c r="B613" s="4"/>
      <c r="C613" s="5"/>
      <c r="D613" s="5"/>
      <c r="E613" s="5"/>
      <c r="F613" s="5"/>
      <c r="G613" s="5"/>
    </row>
    <row r="614" spans="1:7" x14ac:dyDescent="0.25">
      <c r="A614" s="4"/>
      <c r="B614" s="4"/>
      <c r="C614" s="5"/>
      <c r="D614" s="5"/>
      <c r="E614" s="5"/>
      <c r="F614" s="5"/>
      <c r="G614" s="5"/>
    </row>
    <row r="615" spans="1:7" x14ac:dyDescent="0.25">
      <c r="A615" s="4"/>
      <c r="B615" s="4"/>
      <c r="C615" s="5"/>
      <c r="D615" s="5"/>
      <c r="E615" s="5"/>
      <c r="F615" s="5"/>
      <c r="G615" s="5"/>
    </row>
    <row r="616" spans="1:7" x14ac:dyDescent="0.25">
      <c r="A616" s="4"/>
      <c r="B616" s="4"/>
      <c r="C616" s="5"/>
      <c r="D616" s="5"/>
      <c r="E616" s="5"/>
      <c r="F616" s="5"/>
      <c r="G616" s="5"/>
    </row>
    <row r="617" spans="1:7" x14ac:dyDescent="0.25">
      <c r="A617" s="4"/>
      <c r="B617" s="4"/>
      <c r="C617" s="5"/>
      <c r="D617" s="5"/>
      <c r="E617" s="5"/>
      <c r="F617" s="5"/>
      <c r="G617" s="5"/>
    </row>
    <row r="618" spans="1:7" x14ac:dyDescent="0.25">
      <c r="A618" s="4"/>
      <c r="B618" s="4"/>
      <c r="C618" s="5"/>
      <c r="D618" s="5"/>
      <c r="E618" s="5"/>
      <c r="F618" s="5"/>
      <c r="G618" s="5"/>
    </row>
    <row r="619" spans="1:7" x14ac:dyDescent="0.25">
      <c r="A619" s="4"/>
      <c r="B619" s="4"/>
      <c r="C619" s="5"/>
      <c r="D619" s="5"/>
      <c r="E619" s="5"/>
      <c r="F619" s="5"/>
      <c r="G619" s="5"/>
    </row>
    <row r="620" spans="1:7" x14ac:dyDescent="0.25">
      <c r="A620" s="4"/>
      <c r="B620" s="4"/>
      <c r="C620" s="5"/>
      <c r="D620" s="5"/>
      <c r="E620" s="5"/>
      <c r="F620" s="5"/>
      <c r="G620" s="5"/>
    </row>
    <row r="621" spans="1:7" x14ac:dyDescent="0.25">
      <c r="A621" s="4"/>
      <c r="B621" s="4"/>
      <c r="C621" s="5"/>
      <c r="D621" s="5"/>
      <c r="E621" s="5"/>
      <c r="F621" s="5"/>
      <c r="G621" s="5"/>
    </row>
    <row r="622" spans="1:7" x14ac:dyDescent="0.25">
      <c r="A622" s="4"/>
      <c r="B622" s="4"/>
      <c r="C622" s="5"/>
      <c r="D622" s="5"/>
      <c r="E622" s="5"/>
      <c r="F622" s="5"/>
      <c r="G622" s="5"/>
    </row>
    <row r="623" spans="1:7" x14ac:dyDescent="0.25">
      <c r="A623" s="4"/>
      <c r="B623" s="4"/>
      <c r="C623" s="5"/>
      <c r="D623" s="5"/>
      <c r="E623" s="5"/>
      <c r="F623" s="5"/>
      <c r="G623" s="5"/>
    </row>
    <row r="624" spans="1:7" x14ac:dyDescent="0.25">
      <c r="A624" s="4"/>
      <c r="B624" s="4"/>
      <c r="C624" s="5"/>
      <c r="D624" s="5"/>
      <c r="E624" s="5"/>
      <c r="F624" s="5"/>
      <c r="G624" s="5"/>
    </row>
    <row r="625" spans="1:7" x14ac:dyDescent="0.25">
      <c r="A625" s="4"/>
      <c r="B625" s="4"/>
      <c r="C625" s="5"/>
      <c r="D625" s="5"/>
      <c r="E625" s="5"/>
      <c r="F625" s="5"/>
      <c r="G625" s="5"/>
    </row>
    <row r="626" spans="1:7" x14ac:dyDescent="0.25">
      <c r="A626" s="4"/>
      <c r="B626" s="4"/>
      <c r="C626" s="5"/>
      <c r="D626" s="5"/>
      <c r="E626" s="5"/>
      <c r="F626" s="5"/>
      <c r="G626" s="5"/>
    </row>
    <row r="627" spans="1:7" x14ac:dyDescent="0.25">
      <c r="A627" s="4"/>
      <c r="B627" s="4"/>
      <c r="C627" s="5"/>
      <c r="D627" s="5"/>
      <c r="E627" s="5"/>
      <c r="F627" s="5"/>
      <c r="G627" s="5"/>
    </row>
    <row r="628" spans="1:7" x14ac:dyDescent="0.25">
      <c r="A628" s="4"/>
      <c r="B628" s="4"/>
      <c r="C628" s="5"/>
      <c r="D628" s="5"/>
      <c r="E628" s="5"/>
      <c r="F628" s="5"/>
      <c r="G628" s="5"/>
    </row>
    <row r="629" spans="1:7" x14ac:dyDescent="0.25">
      <c r="A629" s="4"/>
      <c r="B629" s="4"/>
      <c r="C629" s="5"/>
      <c r="D629" s="5"/>
      <c r="E629" s="5"/>
      <c r="F629" s="5"/>
      <c r="G629" s="5"/>
    </row>
    <row r="630" spans="1:7" x14ac:dyDescent="0.25">
      <c r="A630" s="4"/>
      <c r="B630" s="4"/>
      <c r="C630" s="5"/>
      <c r="D630" s="5"/>
      <c r="E630" s="5"/>
      <c r="F630" s="5"/>
      <c r="G630" s="5"/>
    </row>
    <row r="631" spans="1:7" x14ac:dyDescent="0.25">
      <c r="A631" s="4"/>
      <c r="B631" s="4"/>
      <c r="C631" s="5"/>
      <c r="D631" s="5"/>
      <c r="E631" s="5"/>
      <c r="F631" s="5"/>
      <c r="G631" s="5"/>
    </row>
    <row r="632" spans="1:7" x14ac:dyDescent="0.25">
      <c r="A632" s="4"/>
      <c r="B632" s="4"/>
      <c r="C632" s="5"/>
      <c r="D632" s="5"/>
      <c r="E632" s="5"/>
      <c r="F632" s="5"/>
      <c r="G632" s="5"/>
    </row>
    <row r="633" spans="1:7" x14ac:dyDescent="0.25">
      <c r="A633" s="4"/>
      <c r="B633" s="4"/>
      <c r="C633" s="5"/>
      <c r="D633" s="5"/>
      <c r="E633" s="5"/>
      <c r="F633" s="5"/>
      <c r="G633" s="5"/>
    </row>
    <row r="634" spans="1:7" x14ac:dyDescent="0.25">
      <c r="A634" s="4"/>
      <c r="B634" s="4"/>
      <c r="C634" s="5"/>
      <c r="D634" s="5"/>
      <c r="E634" s="5"/>
      <c r="F634" s="5"/>
      <c r="G634" s="5"/>
    </row>
    <row r="635" spans="1:7" x14ac:dyDescent="0.25">
      <c r="A635" s="4"/>
      <c r="B635" s="4"/>
      <c r="C635" s="5"/>
      <c r="D635" s="5"/>
      <c r="E635" s="5"/>
      <c r="F635" s="5"/>
      <c r="G635" s="5"/>
    </row>
    <row r="636" spans="1:7" x14ac:dyDescent="0.25">
      <c r="A636" s="4"/>
      <c r="B636" s="4"/>
      <c r="C636" s="5"/>
      <c r="D636" s="5"/>
      <c r="E636" s="5"/>
      <c r="F636" s="5"/>
      <c r="G636" s="5"/>
    </row>
    <row r="637" spans="1:7" x14ac:dyDescent="0.25">
      <c r="A637" s="4"/>
      <c r="B637" s="4"/>
      <c r="C637" s="5"/>
      <c r="D637" s="5"/>
      <c r="E637" s="5"/>
      <c r="F637" s="5"/>
      <c r="G637" s="5"/>
    </row>
    <row r="638" spans="1:7" x14ac:dyDescent="0.25">
      <c r="A638" s="4"/>
      <c r="B638" s="4"/>
      <c r="C638" s="5"/>
      <c r="D638" s="5"/>
      <c r="E638" s="5"/>
      <c r="F638" s="5"/>
      <c r="G638" s="5"/>
    </row>
    <row r="639" spans="1:7" x14ac:dyDescent="0.25">
      <c r="A639" s="4"/>
      <c r="B639" s="4"/>
      <c r="C639" s="5"/>
      <c r="D639" s="5"/>
      <c r="E639" s="5"/>
      <c r="F639" s="5"/>
      <c r="G639" s="5"/>
    </row>
    <row r="640" spans="1:7" x14ac:dyDescent="0.25">
      <c r="A640" s="4"/>
      <c r="B640" s="4"/>
      <c r="C640" s="5"/>
      <c r="D640" s="5"/>
      <c r="E640" s="5"/>
      <c r="F640" s="5"/>
      <c r="G640" s="5"/>
    </row>
    <row r="641" spans="1:7" x14ac:dyDescent="0.25">
      <c r="A641" s="4"/>
      <c r="B641" s="4"/>
      <c r="C641" s="5"/>
      <c r="D641" s="5"/>
      <c r="E641" s="5"/>
      <c r="F641" s="5"/>
      <c r="G641" s="5"/>
    </row>
    <row r="642" spans="1:7" x14ac:dyDescent="0.25">
      <c r="A642" s="4"/>
      <c r="B642" s="4"/>
      <c r="C642" s="5"/>
      <c r="D642" s="5"/>
      <c r="E642" s="5"/>
      <c r="F642" s="5"/>
      <c r="G642" s="5"/>
    </row>
    <row r="643" spans="1:7" x14ac:dyDescent="0.25">
      <c r="A643" s="4"/>
      <c r="B643" s="4"/>
      <c r="C643" s="5"/>
      <c r="D643" s="5"/>
      <c r="E643" s="5"/>
      <c r="F643" s="5"/>
      <c r="G643" s="5"/>
    </row>
    <row r="644" spans="1:7" x14ac:dyDescent="0.25">
      <c r="A644" s="4"/>
      <c r="B644" s="4"/>
      <c r="C644" s="5"/>
      <c r="D644" s="5"/>
      <c r="E644" s="5"/>
      <c r="F644" s="5"/>
      <c r="G644" s="5"/>
    </row>
    <row r="645" spans="1:7" x14ac:dyDescent="0.25">
      <c r="A645" s="4"/>
      <c r="B645" s="4"/>
      <c r="C645" s="5"/>
      <c r="D645" s="5"/>
      <c r="E645" s="5"/>
      <c r="F645" s="5"/>
      <c r="G645" s="5"/>
    </row>
    <row r="646" spans="1:7" x14ac:dyDescent="0.25">
      <c r="A646" s="4"/>
      <c r="B646" s="4"/>
      <c r="C646" s="5"/>
      <c r="D646" s="5"/>
      <c r="E646" s="5"/>
      <c r="F646" s="5"/>
      <c r="G646" s="5"/>
    </row>
    <row r="647" spans="1:7" x14ac:dyDescent="0.25">
      <c r="A647" s="4"/>
      <c r="B647" s="4"/>
      <c r="C647" s="5"/>
      <c r="D647" s="5"/>
      <c r="E647" s="5"/>
      <c r="F647" s="5"/>
      <c r="G647" s="5"/>
    </row>
    <row r="648" spans="1:7" x14ac:dyDescent="0.25">
      <c r="A648" s="4"/>
      <c r="B648" s="4"/>
      <c r="C648" s="5"/>
      <c r="D648" s="5"/>
      <c r="E648" s="5"/>
      <c r="F648" s="5"/>
      <c r="G648" s="5"/>
    </row>
    <row r="649" spans="1:7" x14ac:dyDescent="0.25">
      <c r="A649" s="4"/>
      <c r="B649" s="4"/>
      <c r="C649" s="5"/>
      <c r="D649" s="5"/>
      <c r="E649" s="5"/>
      <c r="F649" s="5"/>
      <c r="G649" s="5"/>
    </row>
    <row r="650" spans="1:7" x14ac:dyDescent="0.25">
      <c r="A650" s="4"/>
      <c r="B650" s="4"/>
      <c r="C650" s="5"/>
      <c r="D650" s="5"/>
      <c r="E650" s="5"/>
      <c r="F650" s="5"/>
      <c r="G650" s="5"/>
    </row>
    <row r="651" spans="1:7" x14ac:dyDescent="0.25">
      <c r="A651" s="4"/>
      <c r="B651" s="4"/>
      <c r="C651" s="5"/>
      <c r="D651" s="5"/>
      <c r="E651" s="5"/>
      <c r="F651" s="5"/>
      <c r="G651" s="5"/>
    </row>
    <row r="652" spans="1:7" x14ac:dyDescent="0.25">
      <c r="A652" s="4"/>
      <c r="B652" s="4"/>
      <c r="C652" s="5"/>
      <c r="D652" s="5"/>
      <c r="E652" s="5"/>
      <c r="F652" s="5"/>
      <c r="G652" s="5"/>
    </row>
    <row r="653" spans="1:7" x14ac:dyDescent="0.25">
      <c r="A653" s="4"/>
      <c r="B653" s="4"/>
      <c r="C653" s="5"/>
      <c r="D653" s="5"/>
      <c r="E653" s="5"/>
      <c r="F653" s="5"/>
      <c r="G653" s="5"/>
    </row>
    <row r="654" spans="1:7" x14ac:dyDescent="0.25">
      <c r="A654" s="4"/>
      <c r="B654" s="4"/>
      <c r="C654" s="5"/>
      <c r="D654" s="5"/>
      <c r="E654" s="5"/>
      <c r="F654" s="5"/>
      <c r="G654" s="5"/>
    </row>
    <row r="655" spans="1:7" x14ac:dyDescent="0.25">
      <c r="A655" s="4"/>
      <c r="B655" s="4"/>
      <c r="C655" s="5"/>
      <c r="D655" s="5"/>
      <c r="E655" s="5"/>
      <c r="F655" s="5"/>
      <c r="G655" s="5"/>
    </row>
    <row r="656" spans="1:7" x14ac:dyDescent="0.25">
      <c r="A656" s="4"/>
      <c r="B656" s="4"/>
      <c r="C656" s="5"/>
      <c r="D656" s="5"/>
      <c r="E656" s="5"/>
      <c r="F656" s="5"/>
      <c r="G656" s="5"/>
    </row>
    <row r="657" spans="1:7" x14ac:dyDescent="0.25">
      <c r="A657" s="4"/>
      <c r="B657" s="4"/>
      <c r="C657" s="5"/>
      <c r="D657" s="5"/>
      <c r="E657" s="5"/>
      <c r="F657" s="5"/>
      <c r="G657" s="5"/>
    </row>
    <row r="658" spans="1:7" x14ac:dyDescent="0.25">
      <c r="A658" s="4"/>
      <c r="B658" s="4"/>
      <c r="C658" s="5"/>
      <c r="D658" s="5"/>
      <c r="E658" s="5"/>
      <c r="F658" s="5"/>
      <c r="G658" s="5"/>
    </row>
    <row r="659" spans="1:7" x14ac:dyDescent="0.25">
      <c r="A659" s="4"/>
      <c r="B659" s="4"/>
      <c r="C659" s="5"/>
      <c r="D659" s="5"/>
      <c r="E659" s="5"/>
      <c r="F659" s="5"/>
      <c r="G659" s="5"/>
    </row>
    <row r="660" spans="1:7" x14ac:dyDescent="0.25">
      <c r="A660" s="4"/>
      <c r="B660" s="4"/>
      <c r="C660" s="5"/>
      <c r="D660" s="5"/>
      <c r="E660" s="5"/>
      <c r="F660" s="5"/>
      <c r="G660" s="5"/>
    </row>
    <row r="661" spans="1:7" x14ac:dyDescent="0.25">
      <c r="A661" s="4"/>
      <c r="B661" s="4"/>
      <c r="C661" s="5"/>
      <c r="D661" s="5"/>
      <c r="E661" s="5"/>
      <c r="F661" s="5"/>
      <c r="G661" s="5"/>
    </row>
    <row r="662" spans="1:7" x14ac:dyDescent="0.25">
      <c r="A662" s="4"/>
      <c r="B662" s="4"/>
      <c r="C662" s="5"/>
      <c r="D662" s="5"/>
      <c r="E662" s="5"/>
      <c r="F662" s="5"/>
      <c r="G662" s="5"/>
    </row>
    <row r="663" spans="1:7" x14ac:dyDescent="0.25">
      <c r="A663" s="4"/>
      <c r="B663" s="4"/>
      <c r="C663" s="5"/>
      <c r="D663" s="5"/>
      <c r="E663" s="5"/>
      <c r="F663" s="5"/>
      <c r="G663" s="5"/>
    </row>
    <row r="664" spans="1:7" x14ac:dyDescent="0.25">
      <c r="A664" s="4"/>
      <c r="B664" s="4"/>
      <c r="C664" s="5"/>
      <c r="D664" s="5"/>
      <c r="E664" s="5"/>
      <c r="F664" s="5"/>
      <c r="G664" s="5"/>
    </row>
    <row r="665" spans="1:7" x14ac:dyDescent="0.25">
      <c r="A665" s="4"/>
      <c r="B665" s="4"/>
      <c r="C665" s="5"/>
      <c r="D665" s="5"/>
      <c r="E665" s="5"/>
      <c r="F665" s="5"/>
      <c r="G665" s="5"/>
    </row>
    <row r="666" spans="1:7" x14ac:dyDescent="0.25">
      <c r="A666" s="4"/>
      <c r="B666" s="4"/>
      <c r="C666" s="5"/>
      <c r="D666" s="5"/>
      <c r="E666" s="5"/>
      <c r="F666" s="5"/>
      <c r="G666" s="5"/>
    </row>
    <row r="667" spans="1:7" x14ac:dyDescent="0.25">
      <c r="A667" s="4"/>
      <c r="B667" s="4"/>
      <c r="C667" s="5"/>
      <c r="D667" s="5"/>
      <c r="E667" s="5"/>
      <c r="F667" s="5"/>
      <c r="G667" s="5"/>
    </row>
    <row r="668" spans="1:7" x14ac:dyDescent="0.25">
      <c r="A668" s="4"/>
      <c r="B668" s="4"/>
      <c r="C668" s="5"/>
      <c r="D668" s="5"/>
      <c r="E668" s="5"/>
      <c r="F668" s="5"/>
      <c r="G668" s="5"/>
    </row>
    <row r="669" spans="1:7" x14ac:dyDescent="0.25">
      <c r="A669" s="4"/>
      <c r="B669" s="4"/>
      <c r="C669" s="5"/>
      <c r="D669" s="5"/>
      <c r="E669" s="5"/>
      <c r="F669" s="5"/>
      <c r="G669" s="5"/>
    </row>
    <row r="670" spans="1:7" x14ac:dyDescent="0.25">
      <c r="A670" s="4"/>
      <c r="B670" s="4"/>
      <c r="C670" s="5"/>
      <c r="D670" s="5"/>
      <c r="E670" s="5"/>
      <c r="F670" s="5"/>
      <c r="G670" s="5"/>
    </row>
    <row r="671" spans="1:7" x14ac:dyDescent="0.25">
      <c r="A671" s="4"/>
      <c r="B671" s="4"/>
      <c r="C671" s="5"/>
      <c r="D671" s="5"/>
      <c r="E671" s="5"/>
      <c r="F671" s="5"/>
      <c r="G671" s="5"/>
    </row>
    <row r="672" spans="1:7" x14ac:dyDescent="0.25">
      <c r="A672" s="4"/>
      <c r="B672" s="4"/>
      <c r="C672" s="5"/>
      <c r="D672" s="5"/>
      <c r="E672" s="5"/>
      <c r="F672" s="5"/>
      <c r="G672" s="5"/>
    </row>
    <row r="673" spans="1:7" x14ac:dyDescent="0.25">
      <c r="A673" s="4"/>
      <c r="B673" s="4"/>
      <c r="C673" s="5"/>
      <c r="D673" s="5"/>
      <c r="E673" s="5"/>
      <c r="F673" s="5"/>
      <c r="G673" s="5"/>
    </row>
    <row r="674" spans="1:7" x14ac:dyDescent="0.25">
      <c r="A674" s="4"/>
      <c r="B674" s="4"/>
      <c r="C674" s="5"/>
      <c r="D674" s="5"/>
      <c r="E674" s="5"/>
      <c r="F674" s="5"/>
      <c r="G674" s="5"/>
    </row>
    <row r="675" spans="1:7" x14ac:dyDescent="0.25">
      <c r="A675" s="4"/>
      <c r="B675" s="4"/>
      <c r="C675" s="5"/>
      <c r="D675" s="5"/>
      <c r="E675" s="5"/>
      <c r="F675" s="5"/>
      <c r="G675" s="5"/>
    </row>
    <row r="676" spans="1:7" x14ac:dyDescent="0.25">
      <c r="A676" s="4"/>
      <c r="B676" s="4"/>
      <c r="C676" s="5"/>
      <c r="D676" s="5"/>
      <c r="E676" s="5"/>
      <c r="F676" s="5"/>
      <c r="G676" s="5"/>
    </row>
    <row r="677" spans="1:7" x14ac:dyDescent="0.25">
      <c r="A677" s="4"/>
      <c r="B677" s="4"/>
      <c r="C677" s="5"/>
      <c r="D677" s="5"/>
      <c r="E677" s="5"/>
      <c r="F677" s="5"/>
      <c r="G677" s="5"/>
    </row>
    <row r="678" spans="1:7" x14ac:dyDescent="0.25">
      <c r="A678" s="4"/>
      <c r="B678" s="4"/>
      <c r="C678" s="5"/>
      <c r="D678" s="5"/>
      <c r="E678" s="5"/>
      <c r="F678" s="5"/>
      <c r="G678" s="5"/>
    </row>
    <row r="679" spans="1:7" x14ac:dyDescent="0.25">
      <c r="A679" s="4"/>
      <c r="B679" s="4"/>
      <c r="C679" s="5"/>
      <c r="D679" s="5"/>
      <c r="E679" s="5"/>
      <c r="F679" s="5"/>
      <c r="G679" s="5"/>
    </row>
    <row r="680" spans="1:7" x14ac:dyDescent="0.25">
      <c r="A680" s="4"/>
      <c r="B680" s="4"/>
      <c r="C680" s="5"/>
      <c r="D680" s="5"/>
      <c r="E680" s="5"/>
      <c r="F680" s="5"/>
      <c r="G680" s="5"/>
    </row>
    <row r="681" spans="1:7" x14ac:dyDescent="0.25">
      <c r="A681" s="4"/>
      <c r="B681" s="4"/>
      <c r="C681" s="5"/>
      <c r="D681" s="5"/>
      <c r="E681" s="5"/>
      <c r="F681" s="5"/>
      <c r="G681" s="5"/>
    </row>
    <row r="682" spans="1:7" x14ac:dyDescent="0.25">
      <c r="A682" s="4"/>
      <c r="B682" s="4"/>
      <c r="C682" s="5"/>
      <c r="D682" s="5"/>
      <c r="E682" s="5"/>
      <c r="F682" s="5"/>
      <c r="G682" s="5"/>
    </row>
    <row r="683" spans="1:7" x14ac:dyDescent="0.25">
      <c r="A683" s="4"/>
      <c r="B683" s="4"/>
      <c r="C683" s="5"/>
      <c r="D683" s="5"/>
      <c r="E683" s="5"/>
      <c r="F683" s="5"/>
      <c r="G683" s="5"/>
    </row>
    <row r="684" spans="1:7" x14ac:dyDescent="0.25">
      <c r="A684" s="4"/>
      <c r="B684" s="4"/>
      <c r="C684" s="5"/>
      <c r="D684" s="5"/>
      <c r="E684" s="5"/>
      <c r="F684" s="5"/>
      <c r="G684" s="5"/>
    </row>
    <row r="685" spans="1:7" x14ac:dyDescent="0.25">
      <c r="A685" s="4"/>
      <c r="B685" s="4"/>
      <c r="C685" s="5"/>
      <c r="D685" s="5"/>
      <c r="E685" s="5"/>
      <c r="F685" s="5"/>
      <c r="G685" s="5"/>
    </row>
    <row r="686" spans="1:7" x14ac:dyDescent="0.25">
      <c r="A686" s="4"/>
      <c r="B686" s="4"/>
      <c r="C686" s="5"/>
      <c r="D686" s="5"/>
      <c r="E686" s="5"/>
      <c r="F686" s="5"/>
      <c r="G686" s="5"/>
    </row>
    <row r="687" spans="1:7" x14ac:dyDescent="0.25">
      <c r="A687" s="4"/>
      <c r="B687" s="4"/>
      <c r="C687" s="5"/>
      <c r="D687" s="5"/>
      <c r="E687" s="5"/>
      <c r="F687" s="5"/>
      <c r="G687" s="5"/>
    </row>
    <row r="688" spans="1:7" x14ac:dyDescent="0.25">
      <c r="A688" s="4"/>
      <c r="B688" s="4"/>
      <c r="C688" s="5"/>
      <c r="D688" s="5"/>
      <c r="E688" s="5"/>
      <c r="F688" s="5"/>
      <c r="G688" s="5"/>
    </row>
    <row r="689" spans="1:7" x14ac:dyDescent="0.25">
      <c r="A689" s="4"/>
      <c r="B689" s="4"/>
      <c r="C689" s="5"/>
      <c r="D689" s="5"/>
      <c r="E689" s="5"/>
      <c r="F689" s="5"/>
      <c r="G689" s="5"/>
    </row>
    <row r="690" spans="1:7" x14ac:dyDescent="0.25">
      <c r="A690" s="4"/>
      <c r="B690" s="4"/>
      <c r="C690" s="5"/>
      <c r="D690" s="5"/>
      <c r="E690" s="5"/>
      <c r="F690" s="5"/>
      <c r="G690" s="5"/>
    </row>
    <row r="691" spans="1:7" x14ac:dyDescent="0.25">
      <c r="A691" s="4"/>
      <c r="B691" s="4"/>
      <c r="C691" s="5"/>
      <c r="D691" s="5"/>
      <c r="E691" s="5"/>
      <c r="F691" s="5"/>
      <c r="G691" s="5"/>
    </row>
    <row r="692" spans="1:7" x14ac:dyDescent="0.25">
      <c r="A692" s="4"/>
      <c r="B692" s="4"/>
      <c r="C692" s="5"/>
      <c r="D692" s="5"/>
      <c r="E692" s="5"/>
      <c r="F692" s="5"/>
      <c r="G692" s="5"/>
    </row>
    <row r="693" spans="1:7" x14ac:dyDescent="0.25">
      <c r="A693" s="4"/>
      <c r="B693" s="4"/>
      <c r="C693" s="5"/>
      <c r="D693" s="5"/>
      <c r="E693" s="5"/>
      <c r="F693" s="5"/>
      <c r="G693" s="5"/>
    </row>
    <row r="694" spans="1:7" x14ac:dyDescent="0.25">
      <c r="A694" s="4"/>
      <c r="B694" s="4"/>
      <c r="C694" s="5"/>
      <c r="D694" s="5"/>
      <c r="E694" s="5"/>
      <c r="F694" s="5"/>
      <c r="G694" s="5"/>
    </row>
    <row r="695" spans="1:7" x14ac:dyDescent="0.25">
      <c r="A695" s="4"/>
      <c r="B695" s="4"/>
      <c r="C695" s="5"/>
      <c r="D695" s="5"/>
      <c r="E695" s="5"/>
      <c r="F695" s="5"/>
      <c r="G695" s="5"/>
    </row>
    <row r="696" spans="1:7" x14ac:dyDescent="0.25">
      <c r="A696" s="4"/>
      <c r="B696" s="4"/>
      <c r="C696" s="5"/>
      <c r="D696" s="5"/>
      <c r="E696" s="5"/>
      <c r="F696" s="5"/>
      <c r="G696" s="5"/>
    </row>
    <row r="697" spans="1:7" x14ac:dyDescent="0.25">
      <c r="A697" s="4"/>
      <c r="B697" s="4"/>
      <c r="C697" s="5"/>
      <c r="D697" s="5"/>
      <c r="E697" s="5"/>
      <c r="F697" s="5"/>
      <c r="G697" s="5"/>
    </row>
    <row r="698" spans="1:7" x14ac:dyDescent="0.25">
      <c r="A698" s="4"/>
      <c r="B698" s="4"/>
      <c r="C698" s="5"/>
      <c r="D698" s="5"/>
      <c r="E698" s="5"/>
      <c r="F698" s="5"/>
      <c r="G698" s="5"/>
    </row>
    <row r="699" spans="1:7" x14ac:dyDescent="0.25">
      <c r="A699" s="4"/>
      <c r="B699" s="4"/>
      <c r="C699" s="5"/>
      <c r="D699" s="5"/>
      <c r="E699" s="5"/>
      <c r="F699" s="5"/>
      <c r="G699" s="5"/>
    </row>
    <row r="700" spans="1:7" x14ac:dyDescent="0.25">
      <c r="A700" s="4"/>
      <c r="B700" s="4"/>
      <c r="C700" s="5"/>
      <c r="D700" s="5"/>
      <c r="E700" s="5"/>
      <c r="F700" s="5"/>
      <c r="G700" s="5"/>
    </row>
    <row r="701" spans="1:7" x14ac:dyDescent="0.25">
      <c r="A701" s="4"/>
      <c r="B701" s="4"/>
      <c r="C701" s="5"/>
      <c r="D701" s="5"/>
      <c r="E701" s="5"/>
      <c r="F701" s="5"/>
      <c r="G701" s="5"/>
    </row>
    <row r="702" spans="1:7" x14ac:dyDescent="0.25">
      <c r="A702" s="4"/>
      <c r="B702" s="4"/>
      <c r="C702" s="5"/>
      <c r="D702" s="5"/>
      <c r="E702" s="5"/>
      <c r="F702" s="5"/>
      <c r="G702" s="5"/>
    </row>
    <row r="703" spans="1:7" x14ac:dyDescent="0.25">
      <c r="A703" s="4"/>
      <c r="B703" s="4"/>
      <c r="C703" s="5"/>
      <c r="D703" s="5"/>
      <c r="E703" s="5"/>
      <c r="F703" s="5"/>
      <c r="G703" s="5"/>
    </row>
    <row r="704" spans="1:7" x14ac:dyDescent="0.25">
      <c r="A704" s="4"/>
      <c r="B704" s="4"/>
      <c r="C704" s="5"/>
      <c r="D704" s="5"/>
      <c r="E704" s="5"/>
      <c r="F704" s="5"/>
      <c r="G704" s="5"/>
    </row>
    <row r="705" spans="1:7" x14ac:dyDescent="0.25">
      <c r="A705" s="4"/>
      <c r="B705" s="4"/>
      <c r="C705" s="5"/>
      <c r="D705" s="5"/>
      <c r="E705" s="5"/>
      <c r="F705" s="5"/>
      <c r="G705" s="5"/>
    </row>
    <row r="706" spans="1:7" x14ac:dyDescent="0.25">
      <c r="A706" s="4"/>
      <c r="B706" s="4"/>
      <c r="C706" s="5"/>
      <c r="D706" s="5"/>
      <c r="E706" s="5"/>
      <c r="F706" s="5"/>
      <c r="G706" s="5"/>
    </row>
    <row r="707" spans="1:7" x14ac:dyDescent="0.25">
      <c r="A707" s="4"/>
      <c r="B707" s="4"/>
      <c r="C707" s="5"/>
      <c r="D707" s="5"/>
      <c r="E707" s="5"/>
      <c r="F707" s="5"/>
      <c r="G707" s="5"/>
    </row>
    <row r="708" spans="1:7" x14ac:dyDescent="0.25">
      <c r="A708" s="4"/>
      <c r="B708" s="4"/>
      <c r="C708" s="5"/>
      <c r="D708" s="5"/>
      <c r="E708" s="5"/>
      <c r="F708" s="5"/>
      <c r="G708" s="5"/>
    </row>
    <row r="709" spans="1:7" x14ac:dyDescent="0.25">
      <c r="A709" s="4"/>
      <c r="B709" s="4"/>
      <c r="C709" s="5"/>
      <c r="D709" s="5"/>
      <c r="E709" s="5"/>
      <c r="F709" s="5"/>
      <c r="G709" s="5"/>
    </row>
    <row r="710" spans="1:7" x14ac:dyDescent="0.25">
      <c r="A710" s="4"/>
      <c r="B710" s="4"/>
      <c r="C710" s="5"/>
      <c r="D710" s="5"/>
      <c r="E710" s="5"/>
      <c r="F710" s="5"/>
      <c r="G710" s="5"/>
    </row>
    <row r="711" spans="1:7" x14ac:dyDescent="0.25">
      <c r="A711" s="4"/>
      <c r="B711" s="4"/>
      <c r="C711" s="5"/>
      <c r="D711" s="5"/>
      <c r="E711" s="5"/>
      <c r="F711" s="5"/>
      <c r="G711" s="5"/>
    </row>
    <row r="712" spans="1:7" x14ac:dyDescent="0.25">
      <c r="A712" s="4"/>
      <c r="B712" s="4"/>
      <c r="C712" s="5"/>
      <c r="D712" s="5"/>
      <c r="E712" s="5"/>
      <c r="F712" s="5"/>
      <c r="G712" s="5"/>
    </row>
    <row r="713" spans="1:7" x14ac:dyDescent="0.25">
      <c r="A713" s="4"/>
      <c r="B713" s="4"/>
      <c r="C713" s="5"/>
      <c r="D713" s="5"/>
      <c r="E713" s="5"/>
      <c r="F713" s="5"/>
      <c r="G713" s="5"/>
    </row>
    <row r="714" spans="1:7" x14ac:dyDescent="0.25">
      <c r="A714" s="4"/>
      <c r="B714" s="4"/>
      <c r="C714" s="5"/>
      <c r="D714" s="5"/>
      <c r="E714" s="5"/>
      <c r="F714" s="5"/>
      <c r="G714" s="5"/>
    </row>
    <row r="715" spans="1:7" x14ac:dyDescent="0.25">
      <c r="A715" s="4"/>
      <c r="B715" s="4"/>
      <c r="C715" s="5"/>
      <c r="D715" s="5"/>
      <c r="E715" s="5"/>
      <c r="F715" s="5"/>
      <c r="G715" s="5"/>
    </row>
    <row r="716" spans="1:7" x14ac:dyDescent="0.25">
      <c r="A716" s="4"/>
      <c r="B716" s="4"/>
      <c r="C716" s="5"/>
      <c r="D716" s="5"/>
      <c r="E716" s="5"/>
      <c r="F716" s="5"/>
      <c r="G716" s="5"/>
    </row>
    <row r="717" spans="1:7" x14ac:dyDescent="0.25">
      <c r="A717" s="4"/>
      <c r="B717" s="4"/>
      <c r="C717" s="5"/>
      <c r="D717" s="5"/>
      <c r="E717" s="5"/>
      <c r="F717" s="5"/>
      <c r="G717" s="5"/>
    </row>
    <row r="718" spans="1:7" x14ac:dyDescent="0.25">
      <c r="A718" s="4"/>
      <c r="B718" s="4"/>
      <c r="C718" s="5"/>
      <c r="D718" s="5"/>
      <c r="E718" s="5"/>
      <c r="F718" s="5"/>
      <c r="G718" s="5"/>
    </row>
    <row r="719" spans="1:7" x14ac:dyDescent="0.25">
      <c r="A719" s="4"/>
      <c r="B719" s="4"/>
      <c r="C719" s="5"/>
      <c r="D719" s="5"/>
      <c r="E719" s="5"/>
      <c r="F719" s="5"/>
      <c r="G719" s="5"/>
    </row>
    <row r="720" spans="1:7" x14ac:dyDescent="0.25">
      <c r="A720" s="4"/>
      <c r="B720" s="4"/>
      <c r="C720" s="5"/>
      <c r="D720" s="5"/>
      <c r="E720" s="5"/>
      <c r="F720" s="5"/>
      <c r="G720" s="5"/>
    </row>
    <row r="721" spans="1:7" x14ac:dyDescent="0.25">
      <c r="A721" s="4"/>
      <c r="B721" s="4"/>
      <c r="C721" s="5"/>
      <c r="D721" s="5"/>
      <c r="E721" s="5"/>
      <c r="F721" s="5"/>
      <c r="G721" s="5"/>
    </row>
    <row r="722" spans="1:7" x14ac:dyDescent="0.25">
      <c r="A722" s="4"/>
      <c r="B722" s="4"/>
      <c r="C722" s="5"/>
      <c r="D722" s="5"/>
      <c r="E722" s="5"/>
      <c r="F722" s="5"/>
      <c r="G722" s="5"/>
    </row>
    <row r="723" spans="1:7" x14ac:dyDescent="0.25">
      <c r="A723" s="4"/>
      <c r="B723" s="4"/>
      <c r="C723" s="5"/>
      <c r="D723" s="5"/>
      <c r="E723" s="5"/>
      <c r="F723" s="5"/>
      <c r="G723" s="5"/>
    </row>
    <row r="724" spans="1:7" x14ac:dyDescent="0.25">
      <c r="A724" s="4"/>
      <c r="B724" s="4"/>
      <c r="C724" s="5"/>
      <c r="D724" s="5"/>
      <c r="E724" s="5"/>
      <c r="F724" s="5"/>
      <c r="G724" s="5"/>
    </row>
    <row r="725" spans="1:7" x14ac:dyDescent="0.25">
      <c r="A725" s="4"/>
      <c r="B725" s="4"/>
      <c r="C725" s="5"/>
      <c r="D725" s="5"/>
      <c r="E725" s="5"/>
      <c r="F725" s="5"/>
      <c r="G725" s="5"/>
    </row>
    <row r="726" spans="1:7" x14ac:dyDescent="0.25">
      <c r="A726" s="4"/>
      <c r="B726" s="4"/>
      <c r="C726" s="5"/>
      <c r="D726" s="5"/>
      <c r="E726" s="5"/>
      <c r="F726" s="5"/>
      <c r="G726" s="5"/>
    </row>
    <row r="727" spans="1:7" x14ac:dyDescent="0.25">
      <c r="A727" s="4"/>
      <c r="B727" s="4"/>
      <c r="C727" s="5"/>
      <c r="D727" s="5"/>
      <c r="E727" s="5"/>
      <c r="F727" s="5"/>
      <c r="G727" s="5"/>
    </row>
    <row r="728" spans="1:7" x14ac:dyDescent="0.25">
      <c r="A728" s="4"/>
      <c r="B728" s="4"/>
      <c r="C728" s="5"/>
      <c r="D728" s="5"/>
      <c r="E728" s="5"/>
      <c r="F728" s="5"/>
      <c r="G728" s="5"/>
    </row>
    <row r="729" spans="1:7" x14ac:dyDescent="0.25">
      <c r="A729" s="4"/>
      <c r="B729" s="4"/>
      <c r="C729" s="5"/>
      <c r="D729" s="5"/>
      <c r="E729" s="5"/>
      <c r="F729" s="5"/>
      <c r="G729" s="5"/>
    </row>
    <row r="730" spans="1:7" x14ac:dyDescent="0.25">
      <c r="A730" s="4"/>
      <c r="B730" s="4"/>
      <c r="C730" s="5"/>
      <c r="D730" s="5"/>
      <c r="E730" s="5"/>
      <c r="F730" s="5"/>
      <c r="G730" s="5"/>
    </row>
    <row r="731" spans="1:7" x14ac:dyDescent="0.25">
      <c r="A731" s="4"/>
      <c r="B731" s="4"/>
      <c r="C731" s="5"/>
      <c r="D731" s="5"/>
      <c r="E731" s="5"/>
      <c r="F731" s="5"/>
      <c r="G731" s="5"/>
    </row>
    <row r="732" spans="1:7" x14ac:dyDescent="0.25">
      <c r="A732" s="4"/>
      <c r="B732" s="4"/>
      <c r="C732" s="5"/>
      <c r="D732" s="5"/>
      <c r="E732" s="5"/>
      <c r="F732" s="5"/>
      <c r="G732" s="5"/>
    </row>
    <row r="733" spans="1:7" x14ac:dyDescent="0.25">
      <c r="A733" s="4"/>
      <c r="B733" s="4"/>
      <c r="C733" s="5"/>
      <c r="D733" s="5"/>
      <c r="E733" s="5"/>
      <c r="F733" s="5"/>
      <c r="G733" s="5"/>
    </row>
    <row r="734" spans="1:7" x14ac:dyDescent="0.25">
      <c r="A734" s="4"/>
      <c r="B734" s="4"/>
      <c r="C734" s="5"/>
      <c r="D734" s="5"/>
      <c r="E734" s="5"/>
      <c r="F734" s="5"/>
      <c r="G734" s="5"/>
    </row>
    <row r="735" spans="1:7" x14ac:dyDescent="0.25">
      <c r="A735" s="4"/>
      <c r="B735" s="4"/>
      <c r="C735" s="5"/>
      <c r="D735" s="5"/>
      <c r="E735" s="5"/>
      <c r="F735" s="5"/>
      <c r="G735" s="5"/>
    </row>
    <row r="736" spans="1:7" x14ac:dyDescent="0.25">
      <c r="A736" s="4"/>
      <c r="B736" s="4"/>
      <c r="C736" s="5"/>
      <c r="D736" s="5"/>
      <c r="E736" s="5"/>
      <c r="F736" s="5"/>
      <c r="G736" s="5"/>
    </row>
    <row r="737" spans="1:7" x14ac:dyDescent="0.25">
      <c r="A737" s="4"/>
      <c r="B737" s="4"/>
      <c r="C737" s="5"/>
      <c r="D737" s="5"/>
      <c r="E737" s="5"/>
      <c r="F737" s="5"/>
      <c r="G737" s="5"/>
    </row>
    <row r="738" spans="1:7" x14ac:dyDescent="0.25">
      <c r="A738" s="4"/>
      <c r="B738" s="4"/>
      <c r="C738" s="5"/>
      <c r="D738" s="5"/>
      <c r="E738" s="5"/>
      <c r="F738" s="5"/>
      <c r="G738" s="5"/>
    </row>
    <row r="739" spans="1:7" x14ac:dyDescent="0.25">
      <c r="A739" s="4"/>
      <c r="B739" s="4"/>
      <c r="C739" s="5"/>
      <c r="D739" s="5"/>
      <c r="E739" s="5"/>
      <c r="F739" s="5"/>
      <c r="G739" s="5"/>
    </row>
    <row r="740" spans="1:7" x14ac:dyDescent="0.25">
      <c r="A740" s="4"/>
      <c r="B740" s="4"/>
      <c r="C740" s="5"/>
      <c r="D740" s="5"/>
      <c r="E740" s="5"/>
      <c r="F740" s="5"/>
      <c r="G740" s="5"/>
    </row>
    <row r="741" spans="1:7" x14ac:dyDescent="0.25">
      <c r="A741" s="4"/>
      <c r="B741" s="4"/>
      <c r="C741" s="5"/>
      <c r="D741" s="5"/>
      <c r="E741" s="5"/>
      <c r="F741" s="5"/>
      <c r="G741" s="5"/>
    </row>
    <row r="742" spans="1:7" x14ac:dyDescent="0.25">
      <c r="A742" s="4"/>
      <c r="B742" s="4"/>
      <c r="C742" s="5"/>
      <c r="D742" s="5"/>
      <c r="E742" s="5"/>
      <c r="F742" s="5"/>
      <c r="G742" s="5"/>
    </row>
    <row r="743" spans="1:7" x14ac:dyDescent="0.25">
      <c r="A743" s="4"/>
      <c r="B743" s="4"/>
      <c r="C743" s="5"/>
      <c r="D743" s="5"/>
      <c r="E743" s="5"/>
      <c r="F743" s="5"/>
      <c r="G743" s="5"/>
    </row>
    <row r="744" spans="1:7" x14ac:dyDescent="0.25">
      <c r="A744" s="4"/>
      <c r="B744" s="4"/>
      <c r="C744" s="5"/>
      <c r="D744" s="5"/>
      <c r="E744" s="5"/>
      <c r="F744" s="5"/>
      <c r="G744" s="5"/>
    </row>
    <row r="745" spans="1:7" x14ac:dyDescent="0.25">
      <c r="A745" s="4"/>
      <c r="B745" s="4"/>
      <c r="C745" s="5"/>
      <c r="D745" s="5"/>
      <c r="E745" s="5"/>
      <c r="F745" s="5"/>
      <c r="G745" s="5"/>
    </row>
    <row r="746" spans="1:7" x14ac:dyDescent="0.25">
      <c r="A746" s="4"/>
      <c r="B746" s="4"/>
      <c r="C746" s="5"/>
      <c r="D746" s="5"/>
      <c r="E746" s="5"/>
      <c r="F746" s="5"/>
      <c r="G746" s="5"/>
    </row>
    <row r="747" spans="1:7" x14ac:dyDescent="0.25">
      <c r="A747" s="4"/>
      <c r="B747" s="4"/>
      <c r="C747" s="5"/>
      <c r="D747" s="5"/>
      <c r="E747" s="5"/>
      <c r="F747" s="5"/>
      <c r="G747" s="5"/>
    </row>
    <row r="748" spans="1:7" x14ac:dyDescent="0.25">
      <c r="A748" s="4"/>
      <c r="B748" s="4"/>
      <c r="C748" s="5"/>
      <c r="D748" s="5"/>
      <c r="E748" s="5"/>
      <c r="F748" s="5"/>
      <c r="G748" s="5"/>
    </row>
    <row r="749" spans="1:7" x14ac:dyDescent="0.25">
      <c r="A749" s="4"/>
      <c r="B749" s="4"/>
      <c r="C749" s="5"/>
      <c r="D749" s="5"/>
      <c r="E749" s="5"/>
      <c r="F749" s="5"/>
      <c r="G749" s="5"/>
    </row>
    <row r="750" spans="1:7" x14ac:dyDescent="0.25">
      <c r="A750" s="4"/>
      <c r="B750" s="4"/>
      <c r="C750" s="5"/>
      <c r="D750" s="5"/>
      <c r="E750" s="5"/>
      <c r="F750" s="5"/>
      <c r="G750" s="5"/>
    </row>
    <row r="751" spans="1:7" x14ac:dyDescent="0.25">
      <c r="A751" s="4"/>
      <c r="B751" s="4"/>
      <c r="C751" s="5"/>
      <c r="D751" s="5"/>
      <c r="E751" s="5"/>
      <c r="F751" s="5"/>
      <c r="G751" s="5"/>
    </row>
    <row r="752" spans="1:7" x14ac:dyDescent="0.25">
      <c r="A752" s="4"/>
      <c r="B752" s="4"/>
      <c r="C752" s="5"/>
      <c r="D752" s="5"/>
      <c r="E752" s="5"/>
      <c r="F752" s="5"/>
      <c r="G752" s="5"/>
    </row>
    <row r="753" spans="1:7" x14ac:dyDescent="0.25">
      <c r="A753" s="4"/>
      <c r="B753" s="4"/>
      <c r="C753" s="5"/>
      <c r="D753" s="5"/>
      <c r="E753" s="5"/>
      <c r="F753" s="5"/>
      <c r="G753" s="5"/>
    </row>
    <row r="754" spans="1:7" x14ac:dyDescent="0.25">
      <c r="A754" s="4"/>
      <c r="B754" s="4"/>
      <c r="C754" s="5"/>
      <c r="D754" s="5"/>
      <c r="E754" s="5"/>
      <c r="F754" s="5"/>
      <c r="G754" s="5"/>
    </row>
    <row r="755" spans="1:7" x14ac:dyDescent="0.25">
      <c r="A755" s="4"/>
      <c r="B755" s="4"/>
      <c r="C755" s="5"/>
      <c r="D755" s="5"/>
      <c r="E755" s="5"/>
      <c r="F755" s="5"/>
      <c r="G755" s="5"/>
    </row>
    <row r="756" spans="1:7" x14ac:dyDescent="0.25">
      <c r="A756" s="4"/>
      <c r="B756" s="4"/>
      <c r="C756" s="5"/>
      <c r="D756" s="5"/>
      <c r="E756" s="5"/>
      <c r="F756" s="5"/>
      <c r="G756" s="5"/>
    </row>
    <row r="757" spans="1:7" x14ac:dyDescent="0.25">
      <c r="A757" s="4"/>
      <c r="B757" s="4"/>
      <c r="C757" s="5"/>
      <c r="D757" s="5"/>
      <c r="E757" s="5"/>
      <c r="F757" s="5"/>
      <c r="G757" s="5"/>
    </row>
    <row r="758" spans="1:7" x14ac:dyDescent="0.25">
      <c r="A758" s="4"/>
      <c r="B758" s="4"/>
      <c r="C758" s="5"/>
      <c r="D758" s="5"/>
      <c r="E758" s="5"/>
      <c r="F758" s="5"/>
      <c r="G758" s="5"/>
    </row>
    <row r="759" spans="1:7" x14ac:dyDescent="0.25">
      <c r="A759" s="4"/>
      <c r="B759" s="4"/>
      <c r="C759" s="5"/>
      <c r="D759" s="5"/>
      <c r="E759" s="5"/>
      <c r="F759" s="5"/>
      <c r="G759" s="5"/>
    </row>
    <row r="760" spans="1:7" x14ac:dyDescent="0.25">
      <c r="A760" s="4"/>
      <c r="B760" s="4"/>
      <c r="C760" s="5"/>
      <c r="D760" s="5"/>
      <c r="E760" s="5"/>
      <c r="F760" s="5"/>
      <c r="G760" s="5"/>
    </row>
    <row r="761" spans="1:7" x14ac:dyDescent="0.25">
      <c r="A761" s="4"/>
      <c r="B761" s="4"/>
      <c r="C761" s="5"/>
      <c r="D761" s="5"/>
      <c r="E761" s="5"/>
      <c r="F761" s="5"/>
      <c r="G761" s="5"/>
    </row>
    <row r="762" spans="1:7" x14ac:dyDescent="0.25">
      <c r="A762" s="4"/>
      <c r="B762" s="4"/>
      <c r="C762" s="5"/>
      <c r="D762" s="5"/>
      <c r="E762" s="5"/>
      <c r="F762" s="5"/>
      <c r="G762" s="5"/>
    </row>
    <row r="763" spans="1:7" x14ac:dyDescent="0.25">
      <c r="A763" s="4"/>
      <c r="B763" s="4"/>
      <c r="C763" s="5"/>
      <c r="D763" s="5"/>
      <c r="E763" s="5"/>
      <c r="F763" s="5"/>
      <c r="G763" s="5"/>
    </row>
    <row r="764" spans="1:7" x14ac:dyDescent="0.25">
      <c r="A764" s="4"/>
      <c r="B764" s="4"/>
      <c r="C764" s="5"/>
      <c r="D764" s="5"/>
      <c r="E764" s="5"/>
      <c r="F764" s="5"/>
      <c r="G764" s="5"/>
    </row>
    <row r="765" spans="1:7" x14ac:dyDescent="0.25">
      <c r="A765" s="4"/>
      <c r="B765" s="4"/>
      <c r="C765" s="5"/>
      <c r="D765" s="5"/>
      <c r="E765" s="5"/>
      <c r="F765" s="5"/>
      <c r="G765" s="5"/>
    </row>
    <row r="766" spans="1:7" x14ac:dyDescent="0.25">
      <c r="A766" s="4"/>
      <c r="B766" s="4"/>
      <c r="C766" s="5"/>
      <c r="D766" s="5"/>
      <c r="E766" s="5"/>
      <c r="F766" s="5"/>
      <c r="G766" s="5"/>
    </row>
    <row r="767" spans="1:7" x14ac:dyDescent="0.25">
      <c r="A767" s="4"/>
      <c r="B767" s="4"/>
      <c r="C767" s="5"/>
      <c r="D767" s="5"/>
      <c r="E767" s="5"/>
      <c r="F767" s="5"/>
      <c r="G767" s="5"/>
    </row>
    <row r="768" spans="1:7" x14ac:dyDescent="0.25">
      <c r="A768" s="4"/>
      <c r="B768" s="4"/>
      <c r="C768" s="5"/>
      <c r="D768" s="5"/>
      <c r="E768" s="5"/>
      <c r="F768" s="5"/>
      <c r="G768" s="5"/>
    </row>
    <row r="769" spans="1:7" x14ac:dyDescent="0.25">
      <c r="A769" s="4"/>
      <c r="B769" s="4"/>
      <c r="C769" s="5"/>
      <c r="D769" s="5"/>
      <c r="E769" s="5"/>
      <c r="F769" s="5"/>
      <c r="G769" s="5"/>
    </row>
    <row r="770" spans="1:7" x14ac:dyDescent="0.25">
      <c r="A770" s="4"/>
      <c r="B770" s="4"/>
      <c r="C770" s="5"/>
      <c r="D770" s="5"/>
      <c r="E770" s="5"/>
      <c r="F770" s="5"/>
      <c r="G770" s="5"/>
    </row>
    <row r="771" spans="1:7" x14ac:dyDescent="0.25">
      <c r="A771" s="4"/>
      <c r="B771" s="4"/>
      <c r="C771" s="5"/>
      <c r="D771" s="5"/>
      <c r="E771" s="5"/>
      <c r="F771" s="5"/>
      <c r="G771" s="5"/>
    </row>
    <row r="772" spans="1:7" x14ac:dyDescent="0.25">
      <c r="A772" s="4"/>
      <c r="B772" s="4"/>
      <c r="C772" s="5"/>
      <c r="D772" s="5"/>
      <c r="E772" s="5"/>
      <c r="F772" s="5"/>
      <c r="G772" s="5"/>
    </row>
    <row r="773" spans="1:7" x14ac:dyDescent="0.25">
      <c r="A773" s="4"/>
      <c r="B773" s="4"/>
      <c r="C773" s="5"/>
      <c r="D773" s="5"/>
      <c r="E773" s="5"/>
      <c r="F773" s="5"/>
      <c r="G773" s="5"/>
    </row>
    <row r="774" spans="1:7" x14ac:dyDescent="0.25">
      <c r="A774" s="4"/>
      <c r="B774" s="4"/>
      <c r="C774" s="5"/>
      <c r="D774" s="5"/>
      <c r="E774" s="5"/>
      <c r="F774" s="5"/>
      <c r="G774" s="5"/>
    </row>
    <row r="775" spans="1:7" x14ac:dyDescent="0.25">
      <c r="A775" s="4"/>
      <c r="B775" s="4"/>
      <c r="C775" s="5"/>
      <c r="D775" s="5"/>
      <c r="E775" s="5"/>
      <c r="F775" s="5"/>
      <c r="G775" s="5"/>
    </row>
    <row r="776" spans="1:7" x14ac:dyDescent="0.25">
      <c r="A776" s="4"/>
      <c r="B776" s="4"/>
      <c r="C776" s="5"/>
      <c r="D776" s="5"/>
      <c r="E776" s="5"/>
      <c r="F776" s="5"/>
      <c r="G776" s="5"/>
    </row>
    <row r="777" spans="1:7" x14ac:dyDescent="0.25">
      <c r="A777" s="4"/>
      <c r="B777" s="4"/>
      <c r="C777" s="5"/>
      <c r="D777" s="5"/>
      <c r="E777" s="5"/>
      <c r="F777" s="5"/>
      <c r="G777" s="5"/>
    </row>
    <row r="778" spans="1:7" x14ac:dyDescent="0.25">
      <c r="A778" s="4"/>
      <c r="B778" s="4"/>
      <c r="C778" s="5"/>
      <c r="D778" s="5"/>
      <c r="E778" s="5"/>
      <c r="F778" s="5"/>
      <c r="G778" s="5"/>
    </row>
    <row r="779" spans="1:7" x14ac:dyDescent="0.25">
      <c r="A779" s="4"/>
      <c r="B779" s="4"/>
      <c r="C779" s="5"/>
      <c r="D779" s="5"/>
      <c r="E779" s="5"/>
      <c r="F779" s="5"/>
      <c r="G779" s="5"/>
    </row>
    <row r="780" spans="1:7" x14ac:dyDescent="0.25">
      <c r="A780" s="4"/>
      <c r="B780" s="4"/>
      <c r="C780" s="5"/>
      <c r="D780" s="5"/>
      <c r="E780" s="5"/>
      <c r="F780" s="5"/>
      <c r="G780" s="5"/>
    </row>
    <row r="781" spans="1:7" x14ac:dyDescent="0.25">
      <c r="A781" s="4"/>
      <c r="B781" s="4"/>
      <c r="C781" s="5"/>
      <c r="D781" s="5"/>
      <c r="E781" s="5"/>
      <c r="F781" s="5"/>
      <c r="G781" s="5"/>
    </row>
    <row r="782" spans="1:7" x14ac:dyDescent="0.25">
      <c r="A782" s="4"/>
      <c r="B782" s="4"/>
      <c r="C782" s="5"/>
      <c r="D782" s="5"/>
      <c r="E782" s="5"/>
      <c r="F782" s="5"/>
      <c r="G782" s="5"/>
    </row>
    <row r="783" spans="1:7" x14ac:dyDescent="0.25">
      <c r="A783" s="4"/>
      <c r="B783" s="4"/>
      <c r="C783" s="5"/>
      <c r="D783" s="5"/>
      <c r="E783" s="5"/>
      <c r="F783" s="5"/>
      <c r="G783" s="5"/>
    </row>
    <row r="784" spans="1:7" x14ac:dyDescent="0.25">
      <c r="A784" s="4"/>
      <c r="B784" s="4"/>
      <c r="C784" s="5"/>
      <c r="D784" s="5"/>
      <c r="E784" s="5"/>
      <c r="F784" s="5"/>
      <c r="G784" s="5"/>
    </row>
    <row r="785" spans="1:7" x14ac:dyDescent="0.25">
      <c r="A785" s="4"/>
      <c r="B785" s="4"/>
      <c r="C785" s="5"/>
      <c r="D785" s="5"/>
      <c r="E785" s="5"/>
      <c r="F785" s="5"/>
      <c r="G785" s="5"/>
    </row>
    <row r="786" spans="1:7" x14ac:dyDescent="0.25">
      <c r="A786" s="4"/>
      <c r="B786" s="4"/>
      <c r="C786" s="5"/>
      <c r="D786" s="5"/>
      <c r="E786" s="5"/>
      <c r="F786" s="5"/>
      <c r="G786" s="5"/>
    </row>
    <row r="787" spans="1:7" x14ac:dyDescent="0.25">
      <c r="A787" s="4"/>
      <c r="B787" s="4"/>
      <c r="C787" s="5"/>
      <c r="D787" s="5"/>
      <c r="E787" s="5"/>
      <c r="F787" s="5"/>
      <c r="G787" s="5"/>
    </row>
    <row r="788" spans="1:7" x14ac:dyDescent="0.25">
      <c r="A788" s="4"/>
      <c r="B788" s="4"/>
      <c r="C788" s="5"/>
      <c r="D788" s="5"/>
      <c r="E788" s="5"/>
      <c r="F788" s="5"/>
      <c r="G788" s="5"/>
    </row>
    <row r="789" spans="1:7" x14ac:dyDescent="0.25">
      <c r="A789" s="4"/>
      <c r="B789" s="4"/>
      <c r="C789" s="5"/>
      <c r="D789" s="5"/>
      <c r="E789" s="5"/>
      <c r="F789" s="5"/>
      <c r="G789" s="5"/>
    </row>
    <row r="790" spans="1:7" x14ac:dyDescent="0.25">
      <c r="A790" s="4"/>
      <c r="B790" s="4"/>
      <c r="C790" s="5"/>
      <c r="D790" s="5"/>
      <c r="E790" s="5"/>
      <c r="F790" s="5"/>
      <c r="G790" s="5"/>
    </row>
    <row r="791" spans="1:7" x14ac:dyDescent="0.25">
      <c r="A791" s="4"/>
      <c r="B791" s="4"/>
      <c r="C791" s="5"/>
      <c r="D791" s="5"/>
      <c r="E791" s="5"/>
      <c r="F791" s="5"/>
      <c r="G791" s="5"/>
    </row>
    <row r="792" spans="1:7" x14ac:dyDescent="0.25">
      <c r="A792" s="4"/>
      <c r="B792" s="4"/>
      <c r="C792" s="5"/>
      <c r="D792" s="5"/>
      <c r="E792" s="5"/>
      <c r="F792" s="5"/>
      <c r="G792" s="5"/>
    </row>
    <row r="793" spans="1:7" x14ac:dyDescent="0.25">
      <c r="A793" s="4"/>
      <c r="B793" s="4"/>
      <c r="C793" s="5"/>
      <c r="D793" s="5"/>
      <c r="E793" s="5"/>
      <c r="F793" s="5"/>
      <c r="G793" s="5"/>
    </row>
    <row r="794" spans="1:7" x14ac:dyDescent="0.25">
      <c r="A794" s="4"/>
      <c r="B794" s="4"/>
      <c r="C794" s="5"/>
      <c r="D794" s="5"/>
      <c r="E794" s="5"/>
      <c r="F794" s="5"/>
      <c r="G794" s="5"/>
    </row>
    <row r="795" spans="1:7" x14ac:dyDescent="0.25">
      <c r="A795" s="4"/>
      <c r="B795" s="4"/>
      <c r="C795" s="5"/>
      <c r="D795" s="5"/>
      <c r="E795" s="5"/>
      <c r="F795" s="5"/>
      <c r="G795" s="5"/>
    </row>
    <row r="796" spans="1:7" x14ac:dyDescent="0.25">
      <c r="A796" s="4"/>
      <c r="B796" s="4"/>
      <c r="C796" s="5"/>
      <c r="D796" s="5"/>
      <c r="E796" s="5"/>
      <c r="F796" s="5"/>
      <c r="G796" s="5"/>
    </row>
    <row r="797" spans="1:7" x14ac:dyDescent="0.25">
      <c r="A797" s="4"/>
      <c r="B797" s="4"/>
      <c r="C797" s="5"/>
      <c r="D797" s="5"/>
      <c r="E797" s="5"/>
      <c r="F797" s="5"/>
      <c r="G797" s="5"/>
    </row>
    <row r="798" spans="1:7" x14ac:dyDescent="0.25">
      <c r="A798" s="4"/>
      <c r="B798" s="4"/>
      <c r="C798" s="5"/>
      <c r="D798" s="5"/>
      <c r="E798" s="5"/>
      <c r="F798" s="5"/>
      <c r="G798" s="5"/>
    </row>
    <row r="799" spans="1:7" x14ac:dyDescent="0.25">
      <c r="A799" s="4"/>
      <c r="B799" s="4"/>
      <c r="C799" s="5"/>
      <c r="D799" s="5"/>
      <c r="E799" s="5"/>
      <c r="F799" s="5"/>
      <c r="G799" s="5"/>
    </row>
    <row r="800" spans="1:7" x14ac:dyDescent="0.25">
      <c r="A800" s="4"/>
      <c r="B800" s="4"/>
      <c r="C800" s="5"/>
      <c r="D800" s="5"/>
      <c r="E800" s="5"/>
      <c r="F800" s="5"/>
      <c r="G800" s="5"/>
    </row>
    <row r="801" spans="1:7" x14ac:dyDescent="0.25">
      <c r="A801" s="4"/>
      <c r="B801" s="4"/>
      <c r="C801" s="5"/>
      <c r="D801" s="5"/>
      <c r="E801" s="5"/>
      <c r="F801" s="5"/>
      <c r="G801" s="5"/>
    </row>
    <row r="802" spans="1:7" x14ac:dyDescent="0.25">
      <c r="A802" s="4"/>
      <c r="B802" s="4"/>
      <c r="C802" s="5"/>
      <c r="D802" s="5"/>
      <c r="E802" s="5"/>
      <c r="F802" s="5"/>
      <c r="G802" s="5"/>
    </row>
    <row r="803" spans="1:7" x14ac:dyDescent="0.25">
      <c r="A803" s="4"/>
      <c r="B803" s="4"/>
      <c r="C803" s="5"/>
      <c r="D803" s="5"/>
      <c r="E803" s="5"/>
      <c r="F803" s="5"/>
      <c r="G803" s="5"/>
    </row>
    <row r="804" spans="1:7" x14ac:dyDescent="0.25">
      <c r="A804" s="4"/>
      <c r="B804" s="4"/>
      <c r="C804" s="5"/>
      <c r="D804" s="5"/>
      <c r="E804" s="5"/>
      <c r="F804" s="5"/>
      <c r="G804" s="5"/>
    </row>
    <row r="805" spans="1:7" x14ac:dyDescent="0.25">
      <c r="A805" s="4"/>
      <c r="B805" s="4"/>
      <c r="C805" s="5"/>
      <c r="D805" s="5"/>
      <c r="E805" s="5"/>
      <c r="F805" s="5"/>
      <c r="G805" s="5"/>
    </row>
    <row r="806" spans="1:7" x14ac:dyDescent="0.25">
      <c r="A806" s="4"/>
      <c r="B806" s="4"/>
      <c r="C806" s="5"/>
      <c r="D806" s="5"/>
      <c r="E806" s="5"/>
      <c r="F806" s="5"/>
      <c r="G806" s="5"/>
    </row>
    <row r="807" spans="1:7" x14ac:dyDescent="0.25">
      <c r="A807" s="4"/>
      <c r="B807" s="4"/>
      <c r="C807" s="5"/>
      <c r="D807" s="5"/>
      <c r="E807" s="5"/>
      <c r="F807" s="5"/>
      <c r="G807" s="5"/>
    </row>
    <row r="808" spans="1:7" x14ac:dyDescent="0.25">
      <c r="A808" s="4"/>
      <c r="B808" s="4"/>
      <c r="C808" s="5"/>
      <c r="D808" s="5"/>
      <c r="E808" s="5"/>
      <c r="F808" s="5"/>
      <c r="G808" s="5"/>
    </row>
    <row r="809" spans="1:7" x14ac:dyDescent="0.25">
      <c r="A809" s="4"/>
      <c r="B809" s="4"/>
      <c r="C809" s="5"/>
      <c r="D809" s="5"/>
      <c r="E809" s="5"/>
      <c r="F809" s="5"/>
      <c r="G809" s="5"/>
    </row>
    <row r="810" spans="1:7" x14ac:dyDescent="0.25">
      <c r="A810" s="4"/>
      <c r="B810" s="4"/>
      <c r="C810" s="5"/>
      <c r="D810" s="5"/>
      <c r="E810" s="5"/>
      <c r="F810" s="5"/>
      <c r="G810" s="5"/>
    </row>
    <row r="811" spans="1:7" x14ac:dyDescent="0.25">
      <c r="A811" s="4"/>
      <c r="B811" s="4"/>
      <c r="C811" s="5"/>
      <c r="D811" s="5"/>
      <c r="E811" s="5"/>
      <c r="F811" s="5"/>
      <c r="G811" s="5"/>
    </row>
    <row r="812" spans="1:7" x14ac:dyDescent="0.25">
      <c r="A812" s="4"/>
      <c r="B812" s="4"/>
      <c r="C812" s="5"/>
      <c r="D812" s="5"/>
      <c r="E812" s="5"/>
      <c r="F812" s="5"/>
      <c r="G812" s="5"/>
    </row>
    <row r="813" spans="1:7" x14ac:dyDescent="0.25">
      <c r="A813" s="4"/>
      <c r="B813" s="4"/>
      <c r="C813" s="5"/>
      <c r="D813" s="5"/>
      <c r="E813" s="5"/>
      <c r="F813" s="5"/>
      <c r="G813" s="5"/>
    </row>
    <row r="814" spans="1:7" x14ac:dyDescent="0.25">
      <c r="A814" s="4"/>
      <c r="B814" s="4"/>
      <c r="C814" s="5"/>
      <c r="D814" s="5"/>
      <c r="E814" s="5"/>
      <c r="F814" s="5"/>
      <c r="G814" s="5"/>
    </row>
    <row r="815" spans="1:7" x14ac:dyDescent="0.25">
      <c r="A815" s="4"/>
      <c r="B815" s="4"/>
      <c r="C815" s="5"/>
      <c r="D815" s="5"/>
      <c r="E815" s="5"/>
      <c r="F815" s="5"/>
      <c r="G815" s="5"/>
    </row>
    <row r="816" spans="1:7" x14ac:dyDescent="0.25">
      <c r="A816" s="4"/>
      <c r="B816" s="4"/>
      <c r="C816" s="5"/>
      <c r="D816" s="5"/>
      <c r="E816" s="5"/>
      <c r="F816" s="5"/>
      <c r="G816" s="5"/>
    </row>
    <row r="817" spans="1:7" x14ac:dyDescent="0.25">
      <c r="A817" s="4"/>
      <c r="B817" s="4"/>
      <c r="C817" s="5"/>
      <c r="D817" s="5"/>
      <c r="E817" s="5"/>
      <c r="F817" s="5"/>
      <c r="G817" s="5"/>
    </row>
    <row r="818" spans="1:7" x14ac:dyDescent="0.25">
      <c r="A818" s="4"/>
      <c r="B818" s="4"/>
      <c r="C818" s="5"/>
      <c r="D818" s="5"/>
      <c r="E818" s="5"/>
      <c r="F818" s="5"/>
      <c r="G818" s="5"/>
    </row>
    <row r="819" spans="1:7" x14ac:dyDescent="0.25">
      <c r="A819" s="4"/>
      <c r="B819" s="4"/>
      <c r="C819" s="5"/>
      <c r="D819" s="5"/>
      <c r="E819" s="5"/>
      <c r="F819" s="5"/>
      <c r="G819" s="5"/>
    </row>
    <row r="820" spans="1:7" x14ac:dyDescent="0.25">
      <c r="A820" s="4"/>
      <c r="B820" s="4"/>
      <c r="C820" s="5"/>
      <c r="D820" s="5"/>
      <c r="E820" s="5"/>
      <c r="F820" s="5"/>
      <c r="G820" s="5"/>
    </row>
    <row r="821" spans="1:7" x14ac:dyDescent="0.25">
      <c r="A821" s="4"/>
      <c r="B821" s="4"/>
      <c r="C821" s="5"/>
      <c r="D821" s="5"/>
      <c r="E821" s="5"/>
      <c r="F821" s="5"/>
      <c r="G821" s="5"/>
    </row>
    <row r="822" spans="1:7" x14ac:dyDescent="0.25">
      <c r="A822" s="4"/>
      <c r="B822" s="4"/>
      <c r="C822" s="5"/>
      <c r="D822" s="5"/>
      <c r="E822" s="5"/>
      <c r="F822" s="5"/>
      <c r="G822" s="5"/>
    </row>
    <row r="823" spans="1:7" x14ac:dyDescent="0.25">
      <c r="A823" s="4"/>
      <c r="B823" s="4"/>
      <c r="C823" s="5"/>
      <c r="D823" s="5"/>
      <c r="E823" s="5"/>
      <c r="F823" s="5"/>
      <c r="G823" s="5"/>
    </row>
    <row r="824" spans="1:7" x14ac:dyDescent="0.25">
      <c r="A824" s="4"/>
      <c r="B824" s="4"/>
      <c r="C824" s="5"/>
      <c r="D824" s="5"/>
      <c r="E824" s="5"/>
      <c r="F824" s="5"/>
      <c r="G824" s="5"/>
    </row>
    <row r="825" spans="1:7" x14ac:dyDescent="0.25">
      <c r="A825" s="4"/>
      <c r="B825" s="4"/>
      <c r="C825" s="5"/>
      <c r="D825" s="5"/>
      <c r="E825" s="5"/>
      <c r="F825" s="5"/>
      <c r="G825" s="5"/>
    </row>
    <row r="826" spans="1:7" x14ac:dyDescent="0.25">
      <c r="A826" s="4"/>
      <c r="B826" s="4"/>
      <c r="C826" s="5"/>
      <c r="D826" s="5"/>
      <c r="E826" s="5"/>
      <c r="F826" s="5"/>
      <c r="G826" s="5"/>
    </row>
    <row r="827" spans="1:7" x14ac:dyDescent="0.25">
      <c r="A827" s="4"/>
      <c r="B827" s="4"/>
      <c r="C827" s="5"/>
      <c r="D827" s="5"/>
      <c r="E827" s="5"/>
      <c r="F827" s="5"/>
      <c r="G827" s="5"/>
    </row>
    <row r="828" spans="1:7" x14ac:dyDescent="0.25">
      <c r="A828" s="4"/>
      <c r="B828" s="4"/>
      <c r="C828" s="5"/>
      <c r="D828" s="5"/>
      <c r="E828" s="5"/>
      <c r="F828" s="5"/>
      <c r="G828" s="5"/>
    </row>
    <row r="829" spans="1:7" x14ac:dyDescent="0.25">
      <c r="A829" s="4"/>
      <c r="B829" s="4"/>
      <c r="C829" s="5"/>
      <c r="D829" s="5"/>
      <c r="E829" s="5"/>
      <c r="F829" s="5"/>
      <c r="G829" s="5"/>
    </row>
    <row r="830" spans="1:7" x14ac:dyDescent="0.25">
      <c r="A830" s="4"/>
      <c r="B830" s="4"/>
      <c r="C830" s="5"/>
      <c r="D830" s="5"/>
      <c r="E830" s="5"/>
      <c r="F830" s="5"/>
      <c r="G830" s="5"/>
    </row>
    <row r="831" spans="1:7" x14ac:dyDescent="0.25">
      <c r="A831" s="4"/>
      <c r="B831" s="4"/>
      <c r="C831" s="5"/>
      <c r="D831" s="5"/>
      <c r="E831" s="5"/>
      <c r="F831" s="5"/>
      <c r="G831" s="5"/>
    </row>
    <row r="832" spans="1:7" x14ac:dyDescent="0.25">
      <c r="A832" s="4"/>
      <c r="B832" s="4"/>
      <c r="C832" s="5"/>
      <c r="D832" s="5"/>
      <c r="E832" s="5"/>
      <c r="F832" s="5"/>
      <c r="G832" s="5"/>
    </row>
    <row r="833" spans="1:7" x14ac:dyDescent="0.25">
      <c r="A833" s="4"/>
      <c r="B833" s="4"/>
      <c r="C833" s="5"/>
      <c r="D833" s="5"/>
      <c r="E833" s="5"/>
      <c r="F833" s="5"/>
      <c r="G833" s="5"/>
    </row>
    <row r="834" spans="1:7" x14ac:dyDescent="0.25">
      <c r="A834" s="4"/>
      <c r="B834" s="4"/>
      <c r="C834" s="5"/>
      <c r="D834" s="5"/>
      <c r="E834" s="5"/>
      <c r="F834" s="5"/>
      <c r="G834" s="5"/>
    </row>
    <row r="835" spans="1:7" x14ac:dyDescent="0.25">
      <c r="A835" s="4"/>
      <c r="B835" s="4"/>
      <c r="C835" s="5"/>
      <c r="D835" s="5"/>
      <c r="E835" s="5"/>
      <c r="F835" s="5"/>
      <c r="G835" s="5"/>
    </row>
    <row r="836" spans="1:7" x14ac:dyDescent="0.25">
      <c r="A836" s="4"/>
      <c r="B836" s="4"/>
      <c r="C836" s="5"/>
      <c r="D836" s="5"/>
      <c r="E836" s="5"/>
      <c r="F836" s="5"/>
      <c r="G836" s="5"/>
    </row>
    <row r="837" spans="1:7" x14ac:dyDescent="0.25">
      <c r="A837" s="4"/>
      <c r="B837" s="4"/>
      <c r="C837" s="5"/>
      <c r="D837" s="5"/>
      <c r="E837" s="5"/>
      <c r="F837" s="5"/>
      <c r="G837" s="5"/>
    </row>
    <row r="838" spans="1:7" x14ac:dyDescent="0.25">
      <c r="A838" s="4"/>
      <c r="B838" s="4"/>
      <c r="C838" s="5"/>
      <c r="D838" s="5"/>
      <c r="E838" s="5"/>
      <c r="F838" s="5"/>
      <c r="G838" s="5"/>
    </row>
    <row r="839" spans="1:7" x14ac:dyDescent="0.25">
      <c r="A839" s="4"/>
      <c r="B839" s="4"/>
      <c r="C839" s="5"/>
      <c r="D839" s="5"/>
      <c r="E839" s="5"/>
      <c r="F839" s="5"/>
      <c r="G839" s="5"/>
    </row>
    <row r="840" spans="1:7" x14ac:dyDescent="0.25">
      <c r="A840" s="4"/>
      <c r="B840" s="4"/>
      <c r="C840" s="5"/>
      <c r="D840" s="5"/>
      <c r="E840" s="5"/>
      <c r="F840" s="5"/>
      <c r="G840" s="5"/>
    </row>
    <row r="841" spans="1:7" x14ac:dyDescent="0.25">
      <c r="A841" s="4"/>
      <c r="B841" s="4"/>
      <c r="C841" s="5"/>
      <c r="D841" s="5"/>
      <c r="E841" s="5"/>
      <c r="F841" s="5"/>
      <c r="G841" s="5"/>
    </row>
    <row r="842" spans="1:7" x14ac:dyDescent="0.25">
      <c r="A842" s="4"/>
      <c r="B842" s="4"/>
      <c r="C842" s="5"/>
      <c r="D842" s="5"/>
      <c r="E842" s="5"/>
      <c r="F842" s="5"/>
      <c r="G842" s="5"/>
    </row>
    <row r="843" spans="1:7" x14ac:dyDescent="0.25">
      <c r="A843" s="4"/>
      <c r="B843" s="4"/>
      <c r="C843" s="5"/>
      <c r="D843" s="5"/>
      <c r="E843" s="5"/>
      <c r="F843" s="5"/>
      <c r="G843" s="5"/>
    </row>
    <row r="844" spans="1:7" x14ac:dyDescent="0.25">
      <c r="A844" s="4"/>
      <c r="B844" s="4"/>
      <c r="C844" s="5"/>
      <c r="D844" s="5"/>
      <c r="E844" s="5"/>
      <c r="F844" s="5"/>
      <c r="G844" s="5"/>
    </row>
    <row r="845" spans="1:7" x14ac:dyDescent="0.25">
      <c r="A845" s="4"/>
      <c r="B845" s="4"/>
      <c r="C845" s="5"/>
      <c r="D845" s="5"/>
      <c r="E845" s="5"/>
      <c r="F845" s="5"/>
      <c r="G845" s="5"/>
    </row>
    <row r="846" spans="1:7" x14ac:dyDescent="0.25">
      <c r="A846" s="4"/>
      <c r="B846" s="4"/>
      <c r="C846" s="5"/>
      <c r="D846" s="5"/>
      <c r="E846" s="5"/>
      <c r="F846" s="5"/>
      <c r="G846" s="5"/>
    </row>
    <row r="847" spans="1:7" x14ac:dyDescent="0.25">
      <c r="A847" s="4"/>
      <c r="B847" s="4"/>
      <c r="C847" s="5"/>
      <c r="D847" s="5"/>
      <c r="E847" s="5"/>
      <c r="F847" s="5"/>
      <c r="G847" s="5"/>
    </row>
    <row r="848" spans="1:7" x14ac:dyDescent="0.25">
      <c r="A848" s="4"/>
      <c r="B848" s="4"/>
      <c r="C848" s="5"/>
      <c r="D848" s="5"/>
      <c r="E848" s="5"/>
      <c r="F848" s="5"/>
      <c r="G848" s="5"/>
    </row>
    <row r="849" spans="1:7" x14ac:dyDescent="0.25">
      <c r="A849" s="4"/>
      <c r="B849" s="4"/>
      <c r="C849" s="5"/>
      <c r="D849" s="5"/>
      <c r="E849" s="5"/>
      <c r="F849" s="5"/>
      <c r="G849" s="5"/>
    </row>
    <row r="850" spans="1:7" x14ac:dyDescent="0.25">
      <c r="A850" s="4"/>
      <c r="B850" s="4"/>
      <c r="C850" s="5"/>
      <c r="D850" s="5"/>
      <c r="E850" s="5"/>
      <c r="F850" s="5"/>
      <c r="G850" s="5"/>
    </row>
    <row r="851" spans="1:7" x14ac:dyDescent="0.25">
      <c r="A851" s="4"/>
      <c r="B851" s="4"/>
      <c r="C851" s="5"/>
      <c r="D851" s="5"/>
      <c r="E851" s="5"/>
      <c r="F851" s="5"/>
      <c r="G851" s="5"/>
    </row>
    <row r="852" spans="1:7" x14ac:dyDescent="0.25">
      <c r="A852" s="4"/>
      <c r="B852" s="4"/>
      <c r="C852" s="5"/>
      <c r="D852" s="5"/>
      <c r="E852" s="5"/>
      <c r="F852" s="5"/>
      <c r="G852" s="5"/>
    </row>
    <row r="853" spans="1:7" x14ac:dyDescent="0.25">
      <c r="A853" s="4"/>
      <c r="B853" s="4"/>
      <c r="C853" s="5"/>
      <c r="D853" s="5"/>
      <c r="E853" s="5"/>
      <c r="F853" s="5"/>
      <c r="G853" s="5"/>
    </row>
    <row r="854" spans="1:7" x14ac:dyDescent="0.25">
      <c r="A854" s="4"/>
      <c r="B854" s="4"/>
      <c r="C854" s="5"/>
      <c r="D854" s="5"/>
      <c r="E854" s="5"/>
      <c r="F854" s="5"/>
      <c r="G854" s="5"/>
    </row>
    <row r="855" spans="1:7" x14ac:dyDescent="0.25">
      <c r="A855" s="4"/>
      <c r="B855" s="4"/>
      <c r="C855" s="5"/>
      <c r="D855" s="5"/>
      <c r="E855" s="5"/>
      <c r="F855" s="5"/>
      <c r="G855" s="5"/>
    </row>
    <row r="856" spans="1:7" x14ac:dyDescent="0.25">
      <c r="A856" s="4"/>
      <c r="B856" s="4"/>
      <c r="C856" s="5"/>
      <c r="D856" s="5"/>
      <c r="E856" s="5"/>
      <c r="F856" s="5"/>
      <c r="G856" s="5"/>
    </row>
    <row r="857" spans="1:7" x14ac:dyDescent="0.25">
      <c r="A857" s="4"/>
      <c r="B857" s="4"/>
      <c r="C857" s="5"/>
      <c r="D857" s="5"/>
      <c r="E857" s="5"/>
      <c r="F857" s="5"/>
      <c r="G857" s="5"/>
    </row>
    <row r="858" spans="1:7" x14ac:dyDescent="0.25">
      <c r="A858" s="4"/>
      <c r="B858" s="4"/>
      <c r="C858" s="5"/>
      <c r="D858" s="5"/>
      <c r="E858" s="5"/>
      <c r="F858" s="5"/>
      <c r="G858" s="5"/>
    </row>
    <row r="859" spans="1:7" x14ac:dyDescent="0.25">
      <c r="A859" s="4"/>
      <c r="B859" s="4"/>
      <c r="C859" s="5"/>
      <c r="D859" s="5"/>
      <c r="E859" s="5"/>
      <c r="F859" s="5"/>
      <c r="G859" s="5"/>
    </row>
    <row r="860" spans="1:7" x14ac:dyDescent="0.25">
      <c r="A860" s="4"/>
      <c r="B860" s="4"/>
      <c r="C860" s="5"/>
      <c r="D860" s="5"/>
      <c r="E860" s="5"/>
      <c r="F860" s="5"/>
      <c r="G860" s="5"/>
    </row>
    <row r="861" spans="1:7" x14ac:dyDescent="0.25">
      <c r="A861" s="4"/>
      <c r="B861" s="4"/>
      <c r="C861" s="5"/>
      <c r="D861" s="5"/>
      <c r="E861" s="5"/>
      <c r="F861" s="5"/>
      <c r="G861" s="5"/>
    </row>
    <row r="862" spans="1:7" x14ac:dyDescent="0.25">
      <c r="A862" s="4"/>
      <c r="B862" s="4"/>
      <c r="C862" s="5"/>
      <c r="D862" s="5"/>
      <c r="E862" s="5"/>
      <c r="F862" s="5"/>
      <c r="G862" s="5"/>
    </row>
    <row r="863" spans="1:7" x14ac:dyDescent="0.25">
      <c r="A863" s="4"/>
      <c r="B863" s="4"/>
      <c r="C863" s="5"/>
      <c r="D863" s="5"/>
      <c r="E863" s="5"/>
      <c r="F863" s="5"/>
      <c r="G863" s="5"/>
    </row>
    <row r="864" spans="1:7" x14ac:dyDescent="0.25">
      <c r="A864" s="4"/>
      <c r="B864" s="4"/>
      <c r="C864" s="5"/>
      <c r="D864" s="5"/>
      <c r="E864" s="5"/>
      <c r="F864" s="5"/>
      <c r="G864" s="5"/>
    </row>
    <row r="865" spans="1:7" x14ac:dyDescent="0.25">
      <c r="A865" s="4"/>
      <c r="B865" s="4"/>
      <c r="C865" s="5"/>
      <c r="D865" s="5"/>
      <c r="E865" s="5"/>
      <c r="F865" s="5"/>
      <c r="G865" s="5"/>
    </row>
    <row r="866" spans="1:7" x14ac:dyDescent="0.25">
      <c r="A866" s="4"/>
      <c r="B866" s="4"/>
      <c r="C866" s="5"/>
      <c r="D866" s="5"/>
      <c r="E866" s="5"/>
      <c r="F866" s="5"/>
      <c r="G866" s="5"/>
    </row>
    <row r="867" spans="1:7" x14ac:dyDescent="0.25">
      <c r="A867" s="4"/>
      <c r="B867" s="4"/>
      <c r="C867" s="5"/>
      <c r="D867" s="5"/>
      <c r="E867" s="5"/>
      <c r="F867" s="5"/>
      <c r="G867" s="5"/>
    </row>
    <row r="868" spans="1:7" x14ac:dyDescent="0.25">
      <c r="A868" s="4"/>
      <c r="B868" s="4"/>
      <c r="C868" s="5"/>
      <c r="D868" s="5"/>
      <c r="E868" s="5"/>
      <c r="F868" s="5"/>
      <c r="G868" s="5"/>
    </row>
    <row r="869" spans="1:7" x14ac:dyDescent="0.25">
      <c r="A869" s="4"/>
      <c r="B869" s="4"/>
      <c r="C869" s="5"/>
      <c r="D869" s="5"/>
      <c r="E869" s="5"/>
      <c r="F869" s="5"/>
      <c r="G869" s="5"/>
    </row>
    <row r="870" spans="1:7" x14ac:dyDescent="0.25">
      <c r="A870" s="4"/>
      <c r="B870" s="4"/>
      <c r="C870" s="5"/>
      <c r="D870" s="5"/>
      <c r="E870" s="5"/>
      <c r="F870" s="5"/>
      <c r="G870" s="5"/>
    </row>
    <row r="871" spans="1:7" x14ac:dyDescent="0.25">
      <c r="A871" s="4"/>
      <c r="B871" s="4"/>
      <c r="C871" s="5"/>
      <c r="D871" s="5"/>
      <c r="E871" s="5"/>
      <c r="F871" s="5"/>
      <c r="G871" s="5"/>
    </row>
    <row r="872" spans="1:7" x14ac:dyDescent="0.25">
      <c r="A872" s="4"/>
      <c r="B872" s="4"/>
      <c r="C872" s="5"/>
      <c r="D872" s="5"/>
      <c r="E872" s="5"/>
      <c r="F872" s="5"/>
      <c r="G872" s="5"/>
    </row>
    <row r="873" spans="1:7" x14ac:dyDescent="0.25">
      <c r="A873" s="4"/>
      <c r="B873" s="4"/>
      <c r="C873" s="5"/>
      <c r="D873" s="5"/>
      <c r="E873" s="5"/>
      <c r="F873" s="5"/>
      <c r="G873" s="5"/>
    </row>
    <row r="874" spans="1:7" x14ac:dyDescent="0.25">
      <c r="A874" s="4"/>
      <c r="B874" s="4"/>
      <c r="C874" s="5"/>
      <c r="D874" s="5"/>
      <c r="E874" s="5"/>
      <c r="F874" s="5"/>
      <c r="G874" s="5"/>
    </row>
    <row r="875" spans="1:7" x14ac:dyDescent="0.25">
      <c r="A875" s="4"/>
      <c r="B875" s="4"/>
      <c r="C875" s="5"/>
      <c r="D875" s="5"/>
      <c r="E875" s="5"/>
      <c r="F875" s="5"/>
      <c r="G875" s="5"/>
    </row>
    <row r="876" spans="1:7" x14ac:dyDescent="0.25">
      <c r="A876" s="4"/>
      <c r="B876" s="4"/>
      <c r="C876" s="5"/>
      <c r="D876" s="5"/>
      <c r="E876" s="5"/>
      <c r="F876" s="5"/>
      <c r="G876" s="5"/>
    </row>
    <row r="877" spans="1:7" x14ac:dyDescent="0.25">
      <c r="A877" s="4"/>
      <c r="B877" s="4"/>
      <c r="C877" s="5"/>
      <c r="D877" s="5"/>
      <c r="E877" s="5"/>
      <c r="F877" s="5"/>
      <c r="G877" s="5"/>
    </row>
    <row r="878" spans="1:7" x14ac:dyDescent="0.25">
      <c r="A878" s="4"/>
      <c r="B878" s="4"/>
      <c r="C878" s="5"/>
      <c r="D878" s="5"/>
      <c r="E878" s="5"/>
      <c r="F878" s="5"/>
      <c r="G878" s="5"/>
    </row>
    <row r="879" spans="1:7" x14ac:dyDescent="0.25">
      <c r="A879" s="4"/>
      <c r="B879" s="4"/>
      <c r="C879" s="5"/>
      <c r="D879" s="5"/>
      <c r="E879" s="5"/>
      <c r="F879" s="5"/>
      <c r="G879" s="5"/>
    </row>
    <row r="880" spans="1:7" x14ac:dyDescent="0.25">
      <c r="A880" s="4"/>
      <c r="B880" s="4"/>
      <c r="C880" s="5"/>
      <c r="D880" s="5"/>
      <c r="E880" s="5"/>
      <c r="F880" s="5"/>
      <c r="G880" s="5"/>
    </row>
    <row r="881" spans="1:7" x14ac:dyDescent="0.25">
      <c r="A881" s="4"/>
      <c r="B881" s="4"/>
      <c r="C881" s="5"/>
      <c r="D881" s="5"/>
      <c r="E881" s="5"/>
      <c r="F881" s="5"/>
      <c r="G881" s="5"/>
    </row>
    <row r="882" spans="1:7" x14ac:dyDescent="0.25">
      <c r="A882" s="4"/>
      <c r="B882" s="4"/>
      <c r="C882" s="5"/>
      <c r="D882" s="5"/>
      <c r="E882" s="5"/>
      <c r="F882" s="5"/>
      <c r="G882" s="5"/>
    </row>
    <row r="883" spans="1:7" x14ac:dyDescent="0.25">
      <c r="A883" s="4"/>
      <c r="B883" s="4"/>
      <c r="C883" s="5"/>
      <c r="D883" s="5"/>
      <c r="E883" s="5"/>
      <c r="F883" s="5"/>
      <c r="G883" s="5"/>
    </row>
    <row r="884" spans="1:7" x14ac:dyDescent="0.25">
      <c r="A884" s="4"/>
      <c r="B884" s="4"/>
      <c r="C884" s="5"/>
      <c r="D884" s="5"/>
      <c r="E884" s="5"/>
      <c r="F884" s="5"/>
      <c r="G884" s="5"/>
    </row>
    <row r="885" spans="1:7" x14ac:dyDescent="0.25">
      <c r="A885" s="4"/>
      <c r="B885" s="4"/>
      <c r="C885" s="5"/>
      <c r="D885" s="5"/>
      <c r="E885" s="5"/>
      <c r="F885" s="5"/>
      <c r="G885" s="5"/>
    </row>
    <row r="886" spans="1:7" x14ac:dyDescent="0.25">
      <c r="A886" s="4"/>
      <c r="B886" s="4"/>
      <c r="C886" s="5"/>
      <c r="D886" s="5"/>
      <c r="E886" s="5"/>
      <c r="F886" s="5"/>
      <c r="G886" s="5"/>
    </row>
    <row r="887" spans="1:7" x14ac:dyDescent="0.25">
      <c r="A887" s="4"/>
      <c r="B887" s="4"/>
      <c r="C887" s="5"/>
      <c r="D887" s="5"/>
      <c r="E887" s="5"/>
      <c r="F887" s="5"/>
      <c r="G887" s="5"/>
    </row>
    <row r="888" spans="1:7" x14ac:dyDescent="0.25">
      <c r="A888" s="4"/>
      <c r="B888" s="4"/>
      <c r="C888" s="5"/>
      <c r="D888" s="5"/>
      <c r="E888" s="5"/>
      <c r="F888" s="5"/>
      <c r="G888" s="5"/>
    </row>
    <row r="889" spans="1:7" x14ac:dyDescent="0.25">
      <c r="A889" s="4"/>
      <c r="B889" s="4"/>
      <c r="C889" s="5"/>
      <c r="D889" s="5"/>
      <c r="E889" s="5"/>
      <c r="F889" s="5"/>
      <c r="G889" s="5"/>
    </row>
    <row r="890" spans="1:7" x14ac:dyDescent="0.25">
      <c r="A890" s="4"/>
      <c r="B890" s="4"/>
      <c r="C890" s="5"/>
      <c r="D890" s="5"/>
      <c r="E890" s="5"/>
      <c r="F890" s="5"/>
      <c r="G890" s="5"/>
    </row>
    <row r="891" spans="1:7" x14ac:dyDescent="0.25">
      <c r="A891" s="4"/>
      <c r="B891" s="4"/>
      <c r="C891" s="5"/>
      <c r="D891" s="5"/>
      <c r="E891" s="5"/>
      <c r="F891" s="5"/>
      <c r="G891" s="5"/>
    </row>
    <row r="892" spans="1:7" x14ac:dyDescent="0.25">
      <c r="A892" s="4"/>
      <c r="B892" s="4"/>
      <c r="C892" s="5"/>
      <c r="D892" s="5"/>
      <c r="E892" s="5"/>
      <c r="F892" s="5"/>
      <c r="G892" s="5"/>
    </row>
    <row r="893" spans="1:7" x14ac:dyDescent="0.25">
      <c r="A893" s="4"/>
      <c r="B893" s="4"/>
      <c r="C893" s="5"/>
      <c r="D893" s="5"/>
      <c r="E893" s="5"/>
      <c r="F893" s="5"/>
      <c r="G893" s="5"/>
    </row>
    <row r="894" spans="1:7" x14ac:dyDescent="0.25">
      <c r="A894" s="4"/>
      <c r="B894" s="4"/>
      <c r="C894" s="5"/>
      <c r="D894" s="5"/>
      <c r="E894" s="5"/>
      <c r="F894" s="5"/>
      <c r="G894" s="5"/>
    </row>
    <row r="895" spans="1:7" x14ac:dyDescent="0.25">
      <c r="A895" s="4"/>
      <c r="B895" s="4"/>
      <c r="C895" s="5"/>
      <c r="D895" s="5"/>
      <c r="E895" s="5"/>
      <c r="F895" s="5"/>
      <c r="G895" s="5"/>
    </row>
    <row r="896" spans="1:7" x14ac:dyDescent="0.25">
      <c r="A896" s="4"/>
      <c r="B896" s="4"/>
      <c r="C896" s="5"/>
      <c r="D896" s="5"/>
      <c r="E896" s="5"/>
      <c r="F896" s="5"/>
      <c r="G896" s="5"/>
    </row>
    <row r="897" spans="1:7" x14ac:dyDescent="0.25">
      <c r="A897" s="4"/>
      <c r="B897" s="4"/>
      <c r="C897" s="5"/>
      <c r="D897" s="5"/>
      <c r="E897" s="5"/>
      <c r="F897" s="5"/>
      <c r="G897" s="5"/>
    </row>
    <row r="898" spans="1:7" x14ac:dyDescent="0.25">
      <c r="A898" s="4"/>
      <c r="B898" s="4"/>
      <c r="C898" s="5"/>
      <c r="D898" s="5"/>
      <c r="E898" s="5"/>
      <c r="F898" s="5"/>
      <c r="G898" s="5"/>
    </row>
    <row r="899" spans="1:7" x14ac:dyDescent="0.25">
      <c r="A899" s="4"/>
      <c r="B899" s="4"/>
      <c r="C899" s="5"/>
      <c r="D899" s="5"/>
      <c r="E899" s="5"/>
      <c r="F899" s="5"/>
      <c r="G899" s="5"/>
    </row>
    <row r="900" spans="1:7" x14ac:dyDescent="0.25">
      <c r="A900" s="4"/>
      <c r="B900" s="4"/>
      <c r="C900" s="5"/>
      <c r="D900" s="5"/>
      <c r="E900" s="5"/>
      <c r="F900" s="5"/>
      <c r="G900" s="5"/>
    </row>
    <row r="901" spans="1:7" x14ac:dyDescent="0.25">
      <c r="A901" s="4"/>
      <c r="B901" s="4"/>
      <c r="C901" s="5"/>
      <c r="D901" s="5"/>
      <c r="E901" s="5"/>
      <c r="F901" s="5"/>
      <c r="G901" s="5"/>
    </row>
    <row r="902" spans="1:7" x14ac:dyDescent="0.25">
      <c r="A902" s="4"/>
      <c r="B902" s="4"/>
      <c r="C902" s="5"/>
      <c r="D902" s="5"/>
      <c r="E902" s="5"/>
      <c r="F902" s="5"/>
      <c r="G902" s="5"/>
    </row>
    <row r="903" spans="1:7" x14ac:dyDescent="0.25">
      <c r="A903" s="4"/>
      <c r="B903" s="4"/>
      <c r="C903" s="5"/>
      <c r="D903" s="5"/>
      <c r="E903" s="5"/>
      <c r="F903" s="5"/>
      <c r="G903" s="5"/>
    </row>
    <row r="904" spans="1:7" x14ac:dyDescent="0.25">
      <c r="A904" s="4"/>
      <c r="B904" s="4"/>
      <c r="C904" s="5"/>
      <c r="D904" s="5"/>
      <c r="E904" s="5"/>
      <c r="F904" s="5"/>
      <c r="G904" s="5"/>
    </row>
    <row r="905" spans="1:7" x14ac:dyDescent="0.25">
      <c r="A905" s="4"/>
      <c r="B905" s="4"/>
      <c r="C905" s="5"/>
      <c r="D905" s="5"/>
      <c r="E905" s="5"/>
      <c r="F905" s="5"/>
      <c r="G905" s="5"/>
    </row>
    <row r="906" spans="1:7" x14ac:dyDescent="0.25">
      <c r="A906" s="4"/>
      <c r="B906" s="4"/>
      <c r="C906" s="5"/>
      <c r="D906" s="5"/>
      <c r="E906" s="5"/>
      <c r="F906" s="5"/>
      <c r="G906" s="5"/>
    </row>
    <row r="907" spans="1:7" x14ac:dyDescent="0.25">
      <c r="A907" s="4"/>
      <c r="B907" s="4"/>
      <c r="C907" s="5"/>
      <c r="D907" s="5"/>
      <c r="E907" s="5"/>
      <c r="F907" s="5"/>
      <c r="G907" s="5"/>
    </row>
    <row r="908" spans="1:7" x14ac:dyDescent="0.25">
      <c r="A908" s="4"/>
      <c r="B908" s="4"/>
      <c r="C908" s="5"/>
      <c r="D908" s="5"/>
      <c r="E908" s="5"/>
      <c r="F908" s="5"/>
      <c r="G908" s="5"/>
    </row>
    <row r="909" spans="1:7" x14ac:dyDescent="0.25">
      <c r="A909" s="4"/>
      <c r="B909" s="4"/>
      <c r="C909" s="5"/>
      <c r="D909" s="5"/>
      <c r="E909" s="5"/>
      <c r="F909" s="5"/>
      <c r="G909" s="5"/>
    </row>
    <row r="910" spans="1:7" x14ac:dyDescent="0.25">
      <c r="A910" s="4"/>
      <c r="B910" s="4"/>
      <c r="C910" s="5"/>
      <c r="D910" s="5"/>
      <c r="E910" s="5"/>
      <c r="F910" s="5"/>
      <c r="G910" s="5"/>
    </row>
    <row r="911" spans="1:7" x14ac:dyDescent="0.25">
      <c r="A911" s="4"/>
      <c r="B911" s="4"/>
      <c r="C911" s="5"/>
      <c r="D911" s="5"/>
      <c r="E911" s="5"/>
      <c r="F911" s="5"/>
      <c r="G911" s="5"/>
    </row>
    <row r="912" spans="1:7" x14ac:dyDescent="0.25">
      <c r="A912" s="4"/>
      <c r="B912" s="4"/>
      <c r="C912" s="5"/>
      <c r="D912" s="5"/>
      <c r="E912" s="5"/>
      <c r="F912" s="5"/>
      <c r="G912" s="5"/>
    </row>
    <row r="913" spans="1:7" x14ac:dyDescent="0.25">
      <c r="A913" s="4"/>
      <c r="B913" s="4"/>
      <c r="C913" s="5"/>
      <c r="D913" s="5"/>
      <c r="E913" s="5"/>
      <c r="F913" s="5"/>
      <c r="G913" s="5"/>
    </row>
    <row r="914" spans="1:7" x14ac:dyDescent="0.25">
      <c r="A914" s="4"/>
      <c r="B914" s="4"/>
      <c r="C914" s="5"/>
      <c r="D914" s="5"/>
      <c r="E914" s="5"/>
      <c r="F914" s="5"/>
      <c r="G914" s="5"/>
    </row>
    <row r="915" spans="1:7" x14ac:dyDescent="0.25">
      <c r="A915" s="4"/>
      <c r="B915" s="4"/>
      <c r="C915" s="5"/>
      <c r="D915" s="5"/>
      <c r="E915" s="5"/>
      <c r="F915" s="5"/>
      <c r="G915" s="5"/>
    </row>
    <row r="916" spans="1:7" x14ac:dyDescent="0.25">
      <c r="A916" s="4"/>
      <c r="B916" s="4"/>
      <c r="C916" s="5"/>
      <c r="D916" s="5"/>
      <c r="E916" s="5"/>
      <c r="F916" s="5"/>
      <c r="G916" s="5"/>
    </row>
    <row r="917" spans="1:7" x14ac:dyDescent="0.25">
      <c r="A917" s="4"/>
      <c r="B917" s="4"/>
      <c r="C917" s="5"/>
      <c r="D917" s="5"/>
      <c r="E917" s="5"/>
      <c r="F917" s="5"/>
      <c r="G917" s="5"/>
    </row>
    <row r="918" spans="1:7" x14ac:dyDescent="0.25">
      <c r="A918" s="4"/>
      <c r="B918" s="4"/>
      <c r="C918" s="5"/>
      <c r="D918" s="5"/>
      <c r="E918" s="5"/>
      <c r="F918" s="5"/>
      <c r="G918" s="5"/>
    </row>
    <row r="919" spans="1:7" x14ac:dyDescent="0.25">
      <c r="A919" s="4"/>
      <c r="B919" s="4"/>
      <c r="C919" s="5"/>
      <c r="D919" s="5"/>
      <c r="E919" s="5"/>
      <c r="F919" s="5"/>
      <c r="G919" s="5"/>
    </row>
    <row r="920" spans="1:7" x14ac:dyDescent="0.25">
      <c r="A920" s="4"/>
      <c r="B920" s="4"/>
      <c r="C920" s="5"/>
      <c r="D920" s="5"/>
      <c r="E920" s="5"/>
      <c r="F920" s="5"/>
      <c r="G920" s="5"/>
    </row>
    <row r="921" spans="1:7" x14ac:dyDescent="0.25">
      <c r="A921" s="4"/>
      <c r="B921" s="4"/>
      <c r="C921" s="5"/>
      <c r="D921" s="5"/>
      <c r="E921" s="5"/>
      <c r="F921" s="5"/>
      <c r="G921" s="5"/>
    </row>
    <row r="922" spans="1:7" x14ac:dyDescent="0.25">
      <c r="A922" s="4"/>
      <c r="B922" s="4"/>
      <c r="C922" s="5"/>
      <c r="D922" s="5"/>
      <c r="E922" s="5"/>
      <c r="F922" s="5"/>
      <c r="G922" s="5"/>
    </row>
    <row r="923" spans="1:7" x14ac:dyDescent="0.25">
      <c r="A923" s="4"/>
      <c r="B923" s="4"/>
      <c r="C923" s="5"/>
      <c r="D923" s="5"/>
      <c r="E923" s="5"/>
      <c r="F923" s="5"/>
      <c r="G923" s="5"/>
    </row>
    <row r="924" spans="1:7" x14ac:dyDescent="0.25">
      <c r="A924" s="4"/>
      <c r="B924" s="4"/>
      <c r="C924" s="5"/>
      <c r="D924" s="5"/>
      <c r="E924" s="5"/>
      <c r="F924" s="5"/>
      <c r="G924" s="5"/>
    </row>
    <row r="925" spans="1:7" x14ac:dyDescent="0.25">
      <c r="A925" s="4"/>
      <c r="B925" s="4"/>
      <c r="C925" s="5"/>
      <c r="D925" s="5"/>
      <c r="E925" s="5"/>
      <c r="F925" s="5"/>
      <c r="G925" s="5"/>
    </row>
    <row r="926" spans="1:7" x14ac:dyDescent="0.25">
      <c r="A926" s="4"/>
      <c r="B926" s="4"/>
      <c r="C926" s="5"/>
      <c r="D926" s="5"/>
      <c r="E926" s="5"/>
      <c r="F926" s="5"/>
      <c r="G926" s="5"/>
    </row>
    <row r="927" spans="1:7" x14ac:dyDescent="0.25">
      <c r="A927" s="4"/>
      <c r="B927" s="4"/>
      <c r="C927" s="5"/>
      <c r="D927" s="5"/>
      <c r="E927" s="5"/>
      <c r="F927" s="5"/>
      <c r="G927" s="5"/>
    </row>
    <row r="928" spans="1:7" x14ac:dyDescent="0.25">
      <c r="A928" s="4"/>
      <c r="B928" s="4"/>
      <c r="C928" s="5"/>
      <c r="D928" s="5"/>
      <c r="E928" s="5"/>
      <c r="F928" s="5"/>
      <c r="G928" s="5"/>
    </row>
    <row r="929" spans="1:7" x14ac:dyDescent="0.25">
      <c r="A929" s="4"/>
      <c r="B929" s="4"/>
      <c r="C929" s="5"/>
      <c r="D929" s="5"/>
      <c r="E929" s="5"/>
      <c r="F929" s="5"/>
      <c r="G929" s="5"/>
    </row>
    <row r="930" spans="1:7" x14ac:dyDescent="0.25">
      <c r="A930" s="4"/>
      <c r="B930" s="4"/>
      <c r="C930" s="5"/>
      <c r="D930" s="5"/>
      <c r="E930" s="5"/>
      <c r="F930" s="5"/>
      <c r="G930" s="5"/>
    </row>
    <row r="931" spans="1:7" x14ac:dyDescent="0.25">
      <c r="A931" s="4"/>
      <c r="B931" s="4"/>
      <c r="C931" s="5"/>
      <c r="D931" s="5"/>
      <c r="E931" s="5"/>
      <c r="F931" s="5"/>
      <c r="G931" s="5"/>
    </row>
    <row r="932" spans="1:7" x14ac:dyDescent="0.25">
      <c r="A932" s="4"/>
      <c r="B932" s="4"/>
      <c r="C932" s="5"/>
      <c r="D932" s="5"/>
      <c r="E932" s="5"/>
      <c r="F932" s="5"/>
      <c r="G932" s="5"/>
    </row>
    <row r="933" spans="1:7" x14ac:dyDescent="0.25">
      <c r="A933" s="4"/>
      <c r="B933" s="4"/>
      <c r="C933" s="5"/>
      <c r="D933" s="5"/>
      <c r="E933" s="5"/>
      <c r="F933" s="5"/>
      <c r="G933" s="5"/>
    </row>
    <row r="934" spans="1:7" x14ac:dyDescent="0.25">
      <c r="A934" s="4"/>
      <c r="B934" s="4"/>
      <c r="C934" s="5"/>
      <c r="D934" s="5"/>
      <c r="E934" s="5"/>
      <c r="F934" s="5"/>
      <c r="G934" s="5"/>
    </row>
    <row r="935" spans="1:7" x14ac:dyDescent="0.25">
      <c r="A935" s="4"/>
      <c r="B935" s="4"/>
      <c r="C935" s="5"/>
      <c r="D935" s="5"/>
      <c r="E935" s="5"/>
      <c r="F935" s="5"/>
      <c r="G935" s="5"/>
    </row>
    <row r="936" spans="1:7" x14ac:dyDescent="0.25">
      <c r="A936" s="4"/>
      <c r="B936" s="4"/>
      <c r="C936" s="5"/>
      <c r="D936" s="5"/>
      <c r="E936" s="5"/>
      <c r="F936" s="5"/>
      <c r="G936" s="5"/>
    </row>
    <row r="937" spans="1:7" x14ac:dyDescent="0.25">
      <c r="A937" s="4"/>
      <c r="B937" s="4"/>
      <c r="C937" s="5"/>
      <c r="D937" s="5"/>
      <c r="E937" s="5"/>
      <c r="F937" s="5"/>
      <c r="G937" s="5"/>
    </row>
    <row r="938" spans="1:7" x14ac:dyDescent="0.25">
      <c r="A938" s="4"/>
      <c r="B938" s="4"/>
      <c r="C938" s="5"/>
      <c r="D938" s="5"/>
      <c r="E938" s="5"/>
      <c r="F938" s="5"/>
      <c r="G938" s="5"/>
    </row>
    <row r="939" spans="1:7" x14ac:dyDescent="0.25">
      <c r="A939" s="4"/>
      <c r="B939" s="4"/>
      <c r="C939" s="5"/>
      <c r="D939" s="5"/>
      <c r="E939" s="5"/>
      <c r="F939" s="5"/>
      <c r="G939" s="5"/>
    </row>
    <row r="940" spans="1:7" x14ac:dyDescent="0.25">
      <c r="A940" s="4"/>
      <c r="B940" s="4"/>
      <c r="C940" s="5"/>
      <c r="D940" s="5"/>
      <c r="E940" s="5"/>
      <c r="F940" s="5"/>
      <c r="G940" s="5"/>
    </row>
    <row r="941" spans="1:7" x14ac:dyDescent="0.25">
      <c r="A941" s="4"/>
      <c r="B941" s="4"/>
      <c r="C941" s="5"/>
      <c r="D941" s="5"/>
      <c r="E941" s="5"/>
      <c r="F941" s="5"/>
      <c r="G941" s="5"/>
    </row>
    <row r="942" spans="1:7" x14ac:dyDescent="0.25">
      <c r="A942" s="4"/>
      <c r="B942" s="4"/>
      <c r="C942" s="5"/>
      <c r="D942" s="5"/>
      <c r="E942" s="5"/>
      <c r="F942" s="5"/>
      <c r="G942" s="5"/>
    </row>
    <row r="943" spans="1:7" x14ac:dyDescent="0.25">
      <c r="A943" s="4"/>
      <c r="B943" s="4"/>
      <c r="C943" s="5"/>
      <c r="D943" s="5"/>
      <c r="E943" s="5"/>
      <c r="F943" s="5"/>
      <c r="G943" s="5"/>
    </row>
    <row r="944" spans="1:7" x14ac:dyDescent="0.25">
      <c r="A944" s="4"/>
      <c r="B944" s="4"/>
      <c r="C944" s="5"/>
      <c r="D944" s="5"/>
      <c r="E944" s="5"/>
      <c r="F944" s="5"/>
      <c r="G944" s="5"/>
    </row>
    <row r="945" spans="1:7" x14ac:dyDescent="0.25">
      <c r="A945" s="4"/>
      <c r="B945" s="4"/>
      <c r="C945" s="5"/>
      <c r="D945" s="5"/>
      <c r="E945" s="5"/>
      <c r="F945" s="5"/>
      <c r="G945" s="5"/>
    </row>
    <row r="946" spans="1:7" x14ac:dyDescent="0.25">
      <c r="A946" s="4"/>
      <c r="B946" s="4"/>
      <c r="C946" s="5"/>
      <c r="D946" s="5"/>
      <c r="E946" s="5"/>
      <c r="F946" s="5"/>
      <c r="G946" s="5"/>
    </row>
    <row r="947" spans="1:7" x14ac:dyDescent="0.25">
      <c r="A947" s="4"/>
      <c r="B947" s="4"/>
      <c r="C947" s="5"/>
      <c r="D947" s="5"/>
      <c r="E947" s="5"/>
      <c r="F947" s="5"/>
      <c r="G947" s="5"/>
    </row>
    <row r="948" spans="1:7" x14ac:dyDescent="0.25">
      <c r="A948" s="4"/>
      <c r="B948" s="4"/>
      <c r="C948" s="5"/>
      <c r="D948" s="5"/>
      <c r="E948" s="5"/>
      <c r="F948" s="5"/>
      <c r="G948" s="5"/>
    </row>
    <row r="949" spans="1:7" x14ac:dyDescent="0.25">
      <c r="A949" s="4"/>
      <c r="B949" s="4"/>
      <c r="C949" s="5"/>
      <c r="D949" s="5"/>
      <c r="E949" s="5"/>
      <c r="F949" s="5"/>
      <c r="G949" s="5"/>
    </row>
    <row r="950" spans="1:7" x14ac:dyDescent="0.25">
      <c r="A950" s="4"/>
      <c r="B950" s="4"/>
      <c r="C950" s="5"/>
      <c r="D950" s="5"/>
      <c r="E950" s="5"/>
      <c r="F950" s="5"/>
      <c r="G950" s="5"/>
    </row>
    <row r="951" spans="1:7" x14ac:dyDescent="0.25">
      <c r="A951" s="4"/>
      <c r="B951" s="4"/>
      <c r="C951" s="5"/>
      <c r="D951" s="5"/>
      <c r="E951" s="5"/>
      <c r="F951" s="5"/>
      <c r="G951" s="5"/>
    </row>
    <row r="952" spans="1:7" x14ac:dyDescent="0.25">
      <c r="A952" s="4"/>
      <c r="B952" s="4"/>
      <c r="C952" s="5"/>
      <c r="D952" s="5"/>
      <c r="E952" s="5"/>
      <c r="F952" s="5"/>
      <c r="G952" s="5"/>
    </row>
    <row r="953" spans="1:7" x14ac:dyDescent="0.25">
      <c r="A953" s="4"/>
      <c r="B953" s="4"/>
      <c r="C953" s="5"/>
      <c r="D953" s="5"/>
      <c r="E953" s="5"/>
      <c r="F953" s="5"/>
      <c r="G953" s="5"/>
    </row>
    <row r="954" spans="1:7" x14ac:dyDescent="0.25">
      <c r="A954" s="4"/>
      <c r="B954" s="4"/>
      <c r="C954" s="5"/>
      <c r="D954" s="5"/>
      <c r="E954" s="5"/>
      <c r="F954" s="5"/>
      <c r="G954" s="5"/>
    </row>
    <row r="955" spans="1:7" x14ac:dyDescent="0.25">
      <c r="A955" s="4"/>
      <c r="B955" s="4"/>
      <c r="C955" s="5"/>
      <c r="D955" s="5"/>
      <c r="E955" s="5"/>
      <c r="F955" s="5"/>
      <c r="G955" s="5"/>
    </row>
    <row r="956" spans="1:7" x14ac:dyDescent="0.25">
      <c r="A956" s="4"/>
      <c r="B956" s="4"/>
      <c r="C956" s="5"/>
      <c r="D956" s="5"/>
      <c r="E956" s="5"/>
      <c r="F956" s="5"/>
      <c r="G956" s="5"/>
    </row>
    <row r="957" spans="1:7" x14ac:dyDescent="0.25">
      <c r="A957" s="4"/>
      <c r="B957" s="4"/>
      <c r="C957" s="5"/>
      <c r="D957" s="5"/>
      <c r="E957" s="5"/>
      <c r="F957" s="5"/>
      <c r="G957" s="5"/>
    </row>
    <row r="958" spans="1:7" x14ac:dyDescent="0.25">
      <c r="A958" s="4"/>
      <c r="B958" s="4"/>
      <c r="C958" s="5"/>
      <c r="D958" s="5"/>
      <c r="E958" s="5"/>
      <c r="F958" s="5"/>
      <c r="G958" s="5"/>
    </row>
    <row r="959" spans="1:7" x14ac:dyDescent="0.25">
      <c r="A959" s="4"/>
      <c r="B959" s="4"/>
      <c r="C959" s="5"/>
      <c r="D959" s="5"/>
      <c r="E959" s="5"/>
      <c r="F959" s="5"/>
      <c r="G959" s="5"/>
    </row>
    <row r="960" spans="1:7" x14ac:dyDescent="0.25">
      <c r="A960" s="4"/>
      <c r="B960" s="4"/>
      <c r="C960" s="5"/>
      <c r="D960" s="5"/>
      <c r="E960" s="5"/>
      <c r="F960" s="5"/>
      <c r="G960" s="5"/>
    </row>
    <row r="961" spans="1:7" x14ac:dyDescent="0.25">
      <c r="A961" s="4"/>
      <c r="B961" s="4"/>
      <c r="C961" s="5"/>
      <c r="D961" s="5"/>
      <c r="E961" s="5"/>
      <c r="F961" s="5"/>
      <c r="G961" s="5"/>
    </row>
    <row r="962" spans="1:7" x14ac:dyDescent="0.25">
      <c r="A962" s="4"/>
      <c r="B962" s="4"/>
      <c r="C962" s="5"/>
      <c r="D962" s="5"/>
      <c r="E962" s="5"/>
      <c r="F962" s="5"/>
      <c r="G962" s="5"/>
    </row>
    <row r="963" spans="1:7" x14ac:dyDescent="0.25">
      <c r="A963" s="4"/>
      <c r="B963" s="4"/>
      <c r="C963" s="5"/>
      <c r="D963" s="5"/>
      <c r="E963" s="5"/>
      <c r="F963" s="5"/>
      <c r="G963" s="5"/>
    </row>
    <row r="964" spans="1:7" x14ac:dyDescent="0.25">
      <c r="A964" s="4"/>
      <c r="B964" s="4"/>
      <c r="C964" s="5"/>
      <c r="D964" s="5"/>
      <c r="E964" s="5"/>
      <c r="F964" s="5"/>
      <c r="G964" s="5"/>
    </row>
    <row r="965" spans="1:7" x14ac:dyDescent="0.25">
      <c r="A965" s="4"/>
      <c r="B965" s="4"/>
      <c r="C965" s="5"/>
      <c r="D965" s="5"/>
      <c r="E965" s="5"/>
      <c r="F965" s="5"/>
      <c r="G965" s="5"/>
    </row>
    <row r="966" spans="1:7" x14ac:dyDescent="0.25">
      <c r="A966" s="4"/>
      <c r="B966" s="4"/>
      <c r="C966" s="5"/>
      <c r="D966" s="5"/>
      <c r="E966" s="5"/>
      <c r="F966" s="5"/>
      <c r="G966" s="5"/>
    </row>
    <row r="967" spans="1:7" x14ac:dyDescent="0.25">
      <c r="A967" s="4"/>
      <c r="B967" s="4"/>
      <c r="C967" s="5"/>
      <c r="D967" s="5"/>
      <c r="E967" s="5"/>
      <c r="F967" s="5"/>
      <c r="G967" s="5"/>
    </row>
    <row r="968" spans="1:7" x14ac:dyDescent="0.25">
      <c r="A968" s="4"/>
      <c r="B968" s="4"/>
      <c r="C968" s="5"/>
      <c r="D968" s="5"/>
      <c r="E968" s="5"/>
      <c r="F968" s="5"/>
      <c r="G968" s="5"/>
    </row>
    <row r="969" spans="1:7" x14ac:dyDescent="0.25">
      <c r="A969" s="4"/>
      <c r="B969" s="4"/>
      <c r="C969" s="5"/>
      <c r="D969" s="5"/>
      <c r="E969" s="5"/>
      <c r="F969" s="5"/>
      <c r="G969" s="5"/>
    </row>
    <row r="970" spans="1:7" x14ac:dyDescent="0.25">
      <c r="A970" s="4"/>
      <c r="B970" s="4"/>
      <c r="C970" s="5"/>
      <c r="D970" s="5"/>
      <c r="E970" s="5"/>
      <c r="F970" s="5"/>
      <c r="G970" s="5"/>
    </row>
    <row r="971" spans="1:7" x14ac:dyDescent="0.25">
      <c r="A971" s="4"/>
      <c r="B971" s="4"/>
      <c r="C971" s="5"/>
      <c r="D971" s="5"/>
      <c r="E971" s="5"/>
      <c r="F971" s="5"/>
      <c r="G971" s="5"/>
    </row>
    <row r="972" spans="1:7" x14ac:dyDescent="0.25">
      <c r="A972" s="4"/>
      <c r="B972" s="4"/>
      <c r="C972" s="5"/>
      <c r="D972" s="5"/>
      <c r="E972" s="5"/>
      <c r="F972" s="5"/>
      <c r="G972" s="5"/>
    </row>
    <row r="973" spans="1:7" x14ac:dyDescent="0.25">
      <c r="A973" s="4"/>
      <c r="B973" s="4"/>
      <c r="C973" s="5"/>
      <c r="D973" s="5"/>
      <c r="E973" s="5"/>
      <c r="F973" s="5"/>
      <c r="G973" s="5"/>
    </row>
    <row r="974" spans="1:7" x14ac:dyDescent="0.25">
      <c r="A974" s="4"/>
      <c r="B974" s="4"/>
      <c r="C974" s="5"/>
      <c r="D974" s="5"/>
      <c r="E974" s="5"/>
      <c r="F974" s="5"/>
      <c r="G974" s="5"/>
    </row>
    <row r="975" spans="1:7" x14ac:dyDescent="0.25">
      <c r="A975" s="4"/>
      <c r="B975" s="4"/>
      <c r="C975" s="5"/>
      <c r="D975" s="5"/>
      <c r="E975" s="5"/>
      <c r="F975" s="5"/>
      <c r="G975" s="5"/>
    </row>
    <row r="976" spans="1:7" x14ac:dyDescent="0.25">
      <c r="A976" s="4"/>
      <c r="B976" s="4"/>
      <c r="C976" s="5"/>
      <c r="D976" s="5"/>
      <c r="E976" s="5"/>
      <c r="F976" s="5"/>
      <c r="G976" s="5"/>
    </row>
    <row r="977" spans="1:7" x14ac:dyDescent="0.25">
      <c r="A977" s="4"/>
      <c r="B977" s="4"/>
      <c r="C977" s="5"/>
      <c r="D977" s="5"/>
      <c r="E977" s="5"/>
      <c r="F977" s="5"/>
      <c r="G977" s="5"/>
    </row>
    <row r="978" spans="1:7" x14ac:dyDescent="0.25">
      <c r="A978" s="4"/>
      <c r="B978" s="4"/>
      <c r="C978" s="5"/>
      <c r="D978" s="5"/>
      <c r="E978" s="5"/>
      <c r="F978" s="5"/>
      <c r="G978" s="5"/>
    </row>
    <row r="979" spans="1:7" x14ac:dyDescent="0.25">
      <c r="A979" s="4"/>
      <c r="B979" s="4"/>
      <c r="C979" s="5"/>
      <c r="D979" s="5"/>
      <c r="E979" s="5"/>
      <c r="F979" s="5"/>
      <c r="G979" s="5"/>
    </row>
    <row r="980" spans="1:7" x14ac:dyDescent="0.25">
      <c r="A980" s="4"/>
      <c r="B980" s="4"/>
      <c r="C980" s="5"/>
      <c r="D980" s="5"/>
      <c r="E980" s="5"/>
      <c r="F980" s="5"/>
      <c r="G980" s="5"/>
    </row>
    <row r="981" spans="1:7" x14ac:dyDescent="0.25">
      <c r="A981" s="4"/>
      <c r="B981" s="4"/>
      <c r="C981" s="5"/>
      <c r="D981" s="5"/>
      <c r="E981" s="5"/>
      <c r="F981" s="5"/>
      <c r="G981" s="5"/>
    </row>
    <row r="982" spans="1:7" x14ac:dyDescent="0.25">
      <c r="A982" s="4"/>
      <c r="B982" s="4"/>
      <c r="C982" s="5"/>
      <c r="D982" s="5"/>
      <c r="E982" s="5"/>
      <c r="F982" s="5"/>
      <c r="G982" s="5"/>
    </row>
    <row r="983" spans="1:7" x14ac:dyDescent="0.25">
      <c r="A983" s="4"/>
      <c r="B983" s="4"/>
      <c r="C983" s="5"/>
      <c r="D983" s="5"/>
      <c r="E983" s="5"/>
      <c r="F983" s="5"/>
      <c r="G983" s="5"/>
    </row>
    <row r="984" spans="1:7" x14ac:dyDescent="0.25">
      <c r="A984" s="4"/>
      <c r="B984" s="4"/>
      <c r="C984" s="5"/>
      <c r="D984" s="5"/>
      <c r="E984" s="5"/>
      <c r="F984" s="5"/>
      <c r="G984" s="5"/>
    </row>
    <row r="985" spans="1:7" x14ac:dyDescent="0.25">
      <c r="A985" s="4"/>
      <c r="B985" s="4"/>
      <c r="C985" s="5"/>
      <c r="D985" s="5"/>
      <c r="E985" s="5"/>
      <c r="F985" s="5"/>
      <c r="G985" s="5"/>
    </row>
    <row r="986" spans="1:7" x14ac:dyDescent="0.25">
      <c r="A986" s="4"/>
      <c r="B986" s="4"/>
      <c r="C986" s="5"/>
      <c r="D986" s="5"/>
      <c r="E986" s="5"/>
      <c r="F986" s="5"/>
      <c r="G986" s="5"/>
    </row>
    <row r="987" spans="1:7" x14ac:dyDescent="0.25">
      <c r="A987" s="4"/>
      <c r="B987" s="4"/>
      <c r="C987" s="5"/>
      <c r="D987" s="5"/>
      <c r="E987" s="5"/>
      <c r="F987" s="5"/>
      <c r="G987" s="5"/>
    </row>
    <row r="988" spans="1:7" x14ac:dyDescent="0.25">
      <c r="A988" s="4"/>
      <c r="B988" s="4"/>
      <c r="C988" s="5"/>
      <c r="D988" s="5"/>
      <c r="E988" s="5"/>
      <c r="F988" s="5"/>
      <c r="G988" s="5"/>
    </row>
    <row r="989" spans="1:7" x14ac:dyDescent="0.25">
      <c r="A989" s="4"/>
      <c r="B989" s="4"/>
      <c r="C989" s="5"/>
      <c r="D989" s="5"/>
      <c r="E989" s="5"/>
      <c r="F989" s="5"/>
      <c r="G989" s="5"/>
    </row>
    <row r="990" spans="1:7" x14ac:dyDescent="0.25">
      <c r="A990" s="4"/>
      <c r="B990" s="4"/>
      <c r="C990" s="5"/>
      <c r="D990" s="5"/>
      <c r="E990" s="5"/>
      <c r="F990" s="5"/>
      <c r="G990" s="5"/>
    </row>
    <row r="991" spans="1:7" x14ac:dyDescent="0.25">
      <c r="A991" s="4"/>
      <c r="B991" s="4"/>
      <c r="C991" s="5"/>
      <c r="D991" s="5"/>
      <c r="E991" s="5"/>
      <c r="F991" s="5"/>
      <c r="G991" s="5"/>
    </row>
    <row r="992" spans="1:7" x14ac:dyDescent="0.25">
      <c r="A992" s="4"/>
      <c r="B992" s="4"/>
      <c r="C992" s="5"/>
      <c r="D992" s="5"/>
      <c r="E992" s="5"/>
      <c r="F992" s="5"/>
      <c r="G992" s="5"/>
    </row>
    <row r="993" spans="1:7" x14ac:dyDescent="0.25">
      <c r="A993" s="4"/>
      <c r="B993" s="4"/>
      <c r="C993" s="5"/>
      <c r="D993" s="5"/>
      <c r="E993" s="5"/>
      <c r="F993" s="5"/>
      <c r="G993" s="5"/>
    </row>
    <row r="994" spans="1:7" x14ac:dyDescent="0.25">
      <c r="A994" s="4"/>
      <c r="B994" s="4"/>
      <c r="C994" s="5"/>
      <c r="D994" s="5"/>
      <c r="E994" s="5"/>
      <c r="F994" s="5"/>
      <c r="G994" s="5"/>
    </row>
    <row r="995" spans="1:7" x14ac:dyDescent="0.25">
      <c r="A995" s="4"/>
      <c r="B995" s="4"/>
      <c r="C995" s="5"/>
      <c r="D995" s="5"/>
      <c r="E995" s="5"/>
      <c r="F995" s="5"/>
      <c r="G995" s="5"/>
    </row>
    <row r="996" spans="1:7" x14ac:dyDescent="0.25">
      <c r="A996" s="4"/>
      <c r="B996" s="4"/>
      <c r="C996" s="5"/>
      <c r="D996" s="5"/>
      <c r="E996" s="5"/>
      <c r="F996" s="5"/>
      <c r="G996" s="5"/>
    </row>
    <row r="997" spans="1:7" x14ac:dyDescent="0.25">
      <c r="A997" s="4"/>
      <c r="B997" s="4"/>
      <c r="C997" s="5"/>
      <c r="D997" s="5"/>
      <c r="E997" s="5"/>
      <c r="F997" s="5"/>
      <c r="G997" s="5"/>
    </row>
    <row r="998" spans="1:7" x14ac:dyDescent="0.25">
      <c r="A998" s="4"/>
      <c r="B998" s="4"/>
      <c r="C998" s="5"/>
      <c r="D998" s="5"/>
      <c r="E998" s="5"/>
      <c r="F998" s="5"/>
      <c r="G998" s="5"/>
    </row>
    <row r="999" spans="1:7" x14ac:dyDescent="0.25">
      <c r="A999" s="4"/>
      <c r="B999" s="4"/>
      <c r="C999" s="5"/>
      <c r="D999" s="5"/>
      <c r="E999" s="5"/>
      <c r="F999" s="5"/>
      <c r="G999" s="5"/>
    </row>
    <row r="1000" spans="1:7" x14ac:dyDescent="0.25">
      <c r="A1000" s="4"/>
      <c r="B1000" s="4"/>
      <c r="C1000" s="5"/>
      <c r="D1000" s="5"/>
      <c r="E1000" s="5"/>
      <c r="F1000" s="5"/>
      <c r="G1000" s="5"/>
    </row>
    <row r="1001" spans="1:7" x14ac:dyDescent="0.25">
      <c r="A1001" s="4"/>
      <c r="B1001" s="4"/>
      <c r="C1001" s="5"/>
      <c r="D1001" s="5"/>
      <c r="E1001" s="5"/>
      <c r="F1001" s="5"/>
      <c r="G1001" s="5"/>
    </row>
    <row r="1002" spans="1:7" x14ac:dyDescent="0.25">
      <c r="A1002" s="4"/>
      <c r="B1002" s="4"/>
      <c r="C1002" s="5"/>
      <c r="D1002" s="5"/>
      <c r="E1002" s="5"/>
      <c r="F1002" s="5"/>
      <c r="G1002" s="5"/>
    </row>
    <row r="1003" spans="1:7" x14ac:dyDescent="0.25">
      <c r="A1003" s="4"/>
      <c r="B1003" s="4"/>
      <c r="C1003" s="5"/>
      <c r="D1003" s="5"/>
      <c r="E1003" s="5"/>
      <c r="F1003" s="5"/>
      <c r="G1003" s="5"/>
    </row>
    <row r="1004" spans="1:7" x14ac:dyDescent="0.25">
      <c r="A1004" s="4"/>
      <c r="B1004" s="4"/>
      <c r="C1004" s="5"/>
      <c r="D1004" s="5"/>
      <c r="E1004" s="5"/>
      <c r="F1004" s="5"/>
      <c r="G1004" s="5"/>
    </row>
    <row r="1005" spans="1:7" x14ac:dyDescent="0.25">
      <c r="A1005" s="4"/>
      <c r="B1005" s="4"/>
      <c r="C1005" s="5"/>
      <c r="D1005" s="5"/>
      <c r="E1005" s="5"/>
      <c r="F1005" s="5"/>
      <c r="G1005" s="5"/>
    </row>
    <row r="1006" spans="1:7" x14ac:dyDescent="0.25">
      <c r="A1006" s="4"/>
      <c r="B1006" s="4"/>
      <c r="C1006" s="5"/>
      <c r="D1006" s="5"/>
      <c r="E1006" s="5"/>
      <c r="F1006" s="5"/>
      <c r="G1006" s="5"/>
    </row>
    <row r="1007" spans="1:7" x14ac:dyDescent="0.25">
      <c r="A1007" s="4"/>
      <c r="B1007" s="4"/>
      <c r="C1007" s="5"/>
      <c r="D1007" s="5"/>
      <c r="E1007" s="5"/>
      <c r="F1007" s="5"/>
      <c r="G1007" s="5"/>
    </row>
    <row r="1008" spans="1:7" x14ac:dyDescent="0.25">
      <c r="A1008" s="4"/>
      <c r="B1008" s="4"/>
      <c r="C1008" s="5"/>
      <c r="D1008" s="5"/>
      <c r="E1008" s="5"/>
      <c r="F1008" s="5"/>
      <c r="G1008" s="5"/>
    </row>
    <row r="1009" spans="1:7" x14ac:dyDescent="0.25">
      <c r="A1009" s="4"/>
      <c r="B1009" s="4"/>
      <c r="C1009" s="5"/>
      <c r="D1009" s="5"/>
      <c r="E1009" s="5"/>
      <c r="F1009" s="5"/>
      <c r="G1009" s="5"/>
    </row>
    <row r="1010" spans="1:7" x14ac:dyDescent="0.25">
      <c r="A1010" s="4"/>
      <c r="B1010" s="4"/>
      <c r="C1010" s="5"/>
      <c r="D1010" s="5"/>
      <c r="E1010" s="5"/>
      <c r="F1010" s="5"/>
      <c r="G1010" s="5"/>
    </row>
    <row r="1011" spans="1:7" x14ac:dyDescent="0.25">
      <c r="A1011" s="4"/>
      <c r="B1011" s="4"/>
      <c r="C1011" s="5"/>
      <c r="D1011" s="5"/>
      <c r="E1011" s="5"/>
      <c r="F1011" s="5"/>
      <c r="G1011" s="5"/>
    </row>
    <row r="1012" spans="1:7" x14ac:dyDescent="0.25">
      <c r="A1012" s="4"/>
      <c r="B1012" s="4"/>
      <c r="C1012" s="5"/>
      <c r="D1012" s="5"/>
      <c r="E1012" s="5"/>
      <c r="F1012" s="5"/>
      <c r="G1012" s="5"/>
    </row>
    <row r="1013" spans="1:7" x14ac:dyDescent="0.25">
      <c r="A1013" s="4"/>
      <c r="B1013" s="4"/>
      <c r="C1013" s="5"/>
      <c r="D1013" s="5"/>
      <c r="E1013" s="5"/>
      <c r="F1013" s="5"/>
      <c r="G1013" s="5"/>
    </row>
    <row r="1014" spans="1:7" x14ac:dyDescent="0.25">
      <c r="A1014" s="4"/>
      <c r="B1014" s="4"/>
      <c r="C1014" s="5"/>
      <c r="D1014" s="5"/>
      <c r="E1014" s="5"/>
      <c r="F1014" s="5"/>
      <c r="G1014" s="5"/>
    </row>
    <row r="1015" spans="1:7" x14ac:dyDescent="0.25">
      <c r="A1015" s="4"/>
      <c r="B1015" s="4"/>
      <c r="C1015" s="5"/>
      <c r="D1015" s="5"/>
      <c r="E1015" s="5"/>
      <c r="F1015" s="5"/>
      <c r="G1015" s="5"/>
    </row>
    <row r="1016" spans="1:7" x14ac:dyDescent="0.25">
      <c r="A1016" s="4"/>
      <c r="B1016" s="4"/>
      <c r="C1016" s="5"/>
      <c r="D1016" s="5"/>
      <c r="E1016" s="5"/>
      <c r="F1016" s="5"/>
      <c r="G1016" s="5"/>
    </row>
    <row r="1017" spans="1:7" x14ac:dyDescent="0.25">
      <c r="A1017" s="4"/>
      <c r="B1017" s="4"/>
      <c r="C1017" s="5"/>
      <c r="D1017" s="5"/>
      <c r="E1017" s="5"/>
      <c r="F1017" s="5"/>
      <c r="G1017" s="5"/>
    </row>
    <row r="1018" spans="1:7" x14ac:dyDescent="0.25">
      <c r="A1018" s="4"/>
      <c r="B1018" s="4"/>
      <c r="C1018" s="5"/>
      <c r="D1018" s="5"/>
      <c r="E1018" s="5"/>
      <c r="F1018" s="5"/>
      <c r="G1018" s="5"/>
    </row>
    <row r="1019" spans="1:7" x14ac:dyDescent="0.25">
      <c r="A1019" s="4"/>
      <c r="B1019" s="4"/>
      <c r="C1019" s="5"/>
      <c r="D1019" s="5"/>
      <c r="E1019" s="5"/>
      <c r="F1019" s="5"/>
      <c r="G1019" s="5"/>
    </row>
    <row r="1020" spans="1:7" x14ac:dyDescent="0.25">
      <c r="A1020" s="4"/>
      <c r="B1020" s="4"/>
      <c r="C1020" s="5"/>
      <c r="D1020" s="5"/>
      <c r="E1020" s="5"/>
      <c r="F1020" s="5"/>
      <c r="G1020" s="5"/>
    </row>
    <row r="1021" spans="1:7" x14ac:dyDescent="0.25">
      <c r="A1021" s="4"/>
      <c r="B1021" s="4"/>
      <c r="C1021" s="5"/>
      <c r="D1021" s="5"/>
      <c r="E1021" s="5"/>
      <c r="F1021" s="5"/>
      <c r="G1021" s="5"/>
    </row>
    <row r="1022" spans="1:7" x14ac:dyDescent="0.25">
      <c r="A1022" s="4"/>
      <c r="B1022" s="4"/>
      <c r="C1022" s="5"/>
      <c r="D1022" s="5"/>
      <c r="E1022" s="5"/>
      <c r="F1022" s="5"/>
      <c r="G1022" s="5"/>
    </row>
    <row r="1023" spans="1:7" x14ac:dyDescent="0.25">
      <c r="A1023" s="4"/>
      <c r="B1023" s="4"/>
      <c r="C1023" s="5"/>
      <c r="D1023" s="5"/>
      <c r="E1023" s="5"/>
      <c r="F1023" s="5"/>
      <c r="G1023" s="5"/>
    </row>
    <row r="1024" spans="1:7" x14ac:dyDescent="0.25">
      <c r="A1024" s="4"/>
      <c r="B1024" s="4"/>
      <c r="C1024" s="5"/>
      <c r="D1024" s="5"/>
      <c r="E1024" s="5"/>
      <c r="F1024" s="5"/>
      <c r="G1024" s="5"/>
    </row>
    <row r="1025" spans="1:7" x14ac:dyDescent="0.25">
      <c r="A1025" s="4"/>
      <c r="B1025" s="4"/>
      <c r="C1025" s="5"/>
      <c r="D1025" s="5"/>
      <c r="E1025" s="5"/>
      <c r="F1025" s="5"/>
      <c r="G1025" s="5"/>
    </row>
    <row r="1026" spans="1:7" x14ac:dyDescent="0.25">
      <c r="A1026" s="4"/>
      <c r="B1026" s="4"/>
      <c r="C1026" s="5"/>
      <c r="D1026" s="5"/>
      <c r="E1026" s="5"/>
      <c r="F1026" s="5"/>
      <c r="G1026" s="5"/>
    </row>
    <row r="1027" spans="1:7" x14ac:dyDescent="0.25">
      <c r="A1027" s="4"/>
      <c r="B1027" s="4"/>
      <c r="C1027" s="5"/>
      <c r="D1027" s="5"/>
      <c r="E1027" s="5"/>
      <c r="F1027" s="5"/>
      <c r="G1027" s="5"/>
    </row>
    <row r="1028" spans="1:7" x14ac:dyDescent="0.25">
      <c r="A1028" s="4"/>
      <c r="B1028" s="4"/>
      <c r="C1028" s="5"/>
      <c r="D1028" s="5"/>
      <c r="E1028" s="5"/>
      <c r="F1028" s="5"/>
      <c r="G1028" s="5"/>
    </row>
    <row r="1029" spans="1:7" x14ac:dyDescent="0.25">
      <c r="A1029" s="4"/>
      <c r="B1029" s="4"/>
      <c r="C1029" s="5"/>
      <c r="D1029" s="5"/>
      <c r="E1029" s="5"/>
      <c r="F1029" s="5"/>
      <c r="G1029" s="5"/>
    </row>
    <row r="1030" spans="1:7" x14ac:dyDescent="0.25">
      <c r="A1030" s="4"/>
      <c r="B1030" s="4"/>
      <c r="C1030" s="5"/>
      <c r="D1030" s="5"/>
      <c r="E1030" s="5"/>
      <c r="F1030" s="5"/>
      <c r="G1030" s="5"/>
    </row>
    <row r="1031" spans="1:7" x14ac:dyDescent="0.25">
      <c r="A1031" s="4"/>
      <c r="B1031" s="4"/>
      <c r="C1031" s="5"/>
      <c r="D1031" s="5"/>
      <c r="E1031" s="5"/>
      <c r="F1031" s="5"/>
      <c r="G1031" s="5"/>
    </row>
    <row r="1032" spans="1:7" x14ac:dyDescent="0.25">
      <c r="A1032" s="4"/>
      <c r="B1032" s="4"/>
      <c r="C1032" s="5"/>
      <c r="D1032" s="5"/>
      <c r="E1032" s="5"/>
      <c r="F1032" s="5"/>
      <c r="G1032" s="5"/>
    </row>
    <row r="1033" spans="1:7" x14ac:dyDescent="0.25">
      <c r="A1033" s="4"/>
      <c r="B1033" s="4"/>
      <c r="C1033" s="5"/>
      <c r="D1033" s="5"/>
      <c r="E1033" s="5"/>
      <c r="F1033" s="5"/>
      <c r="G1033" s="5"/>
    </row>
    <row r="1034" spans="1:7" x14ac:dyDescent="0.25">
      <c r="A1034" s="4"/>
      <c r="B1034" s="4"/>
      <c r="C1034" s="5"/>
      <c r="D1034" s="5"/>
      <c r="E1034" s="5"/>
      <c r="F1034" s="5"/>
      <c r="G1034" s="5"/>
    </row>
    <row r="1035" spans="1:7" x14ac:dyDescent="0.25">
      <c r="A1035" s="4"/>
      <c r="B1035" s="4"/>
      <c r="C1035" s="5"/>
      <c r="D1035" s="5"/>
      <c r="E1035" s="5"/>
      <c r="F1035" s="5"/>
      <c r="G1035" s="5"/>
    </row>
    <row r="1036" spans="1:7" x14ac:dyDescent="0.25">
      <c r="A1036" s="4"/>
      <c r="B1036" s="4"/>
      <c r="C1036" s="5"/>
      <c r="D1036" s="5"/>
      <c r="E1036" s="5"/>
      <c r="F1036" s="5"/>
      <c r="G1036" s="5"/>
    </row>
    <row r="1037" spans="1:7" x14ac:dyDescent="0.25">
      <c r="A1037" s="4"/>
      <c r="B1037" s="4"/>
      <c r="C1037" s="5"/>
      <c r="D1037" s="5"/>
      <c r="E1037" s="5"/>
      <c r="F1037" s="5"/>
      <c r="G1037" s="5"/>
    </row>
    <row r="1038" spans="1:7" x14ac:dyDescent="0.25">
      <c r="A1038" s="4"/>
      <c r="B1038" s="4"/>
      <c r="C1038" s="5"/>
      <c r="D1038" s="5"/>
      <c r="E1038" s="5"/>
      <c r="F1038" s="5"/>
      <c r="G1038" s="5"/>
    </row>
    <row r="1039" spans="1:7" x14ac:dyDescent="0.25">
      <c r="A1039" s="4"/>
      <c r="B1039" s="4"/>
      <c r="C1039" s="5"/>
      <c r="D1039" s="5"/>
      <c r="E1039" s="5"/>
      <c r="F1039" s="5"/>
      <c r="G1039" s="5"/>
    </row>
    <row r="1040" spans="1:7" x14ac:dyDescent="0.25">
      <c r="A1040" s="4"/>
      <c r="B1040" s="4"/>
      <c r="C1040" s="5"/>
      <c r="D1040" s="5"/>
      <c r="E1040" s="5"/>
      <c r="F1040" s="5"/>
      <c r="G1040" s="5"/>
    </row>
    <row r="1041" spans="1:7" x14ac:dyDescent="0.25">
      <c r="A1041" s="4"/>
      <c r="B1041" s="4"/>
      <c r="C1041" s="5"/>
      <c r="D1041" s="5"/>
      <c r="E1041" s="5"/>
      <c r="F1041" s="5"/>
      <c r="G1041" s="5"/>
    </row>
    <row r="1042" spans="1:7" x14ac:dyDescent="0.25">
      <c r="A1042" s="4"/>
      <c r="B1042" s="4"/>
      <c r="C1042" s="5"/>
      <c r="D1042" s="5"/>
      <c r="E1042" s="5"/>
      <c r="F1042" s="5"/>
      <c r="G1042" s="5"/>
    </row>
    <row r="1043" spans="1:7" x14ac:dyDescent="0.25">
      <c r="A1043" s="4"/>
      <c r="B1043" s="4"/>
      <c r="C1043" s="5"/>
      <c r="D1043" s="5"/>
      <c r="E1043" s="5"/>
      <c r="F1043" s="5"/>
      <c r="G1043" s="5"/>
    </row>
    <row r="1044" spans="1:7" x14ac:dyDescent="0.25">
      <c r="A1044" s="4"/>
      <c r="B1044" s="4"/>
      <c r="C1044" s="5"/>
      <c r="D1044" s="5"/>
      <c r="E1044" s="5"/>
      <c r="F1044" s="5"/>
      <c r="G1044" s="5"/>
    </row>
    <row r="1045" spans="1:7" x14ac:dyDescent="0.25">
      <c r="A1045" s="4"/>
      <c r="B1045" s="4"/>
      <c r="C1045" s="5"/>
      <c r="D1045" s="5"/>
      <c r="E1045" s="5"/>
      <c r="F1045" s="5"/>
      <c r="G1045" s="5"/>
    </row>
    <row r="1046" spans="1:7" x14ac:dyDescent="0.25">
      <c r="A1046" s="4"/>
      <c r="B1046" s="4"/>
      <c r="C1046" s="5"/>
      <c r="D1046" s="5"/>
      <c r="E1046" s="5"/>
      <c r="F1046" s="5"/>
      <c r="G1046" s="5"/>
    </row>
    <row r="1047" spans="1:7" x14ac:dyDescent="0.25">
      <c r="A1047" s="4"/>
      <c r="B1047" s="4"/>
      <c r="C1047" s="5"/>
      <c r="D1047" s="5"/>
      <c r="E1047" s="5"/>
      <c r="F1047" s="5"/>
      <c r="G1047" s="5"/>
    </row>
    <row r="1048" spans="1:7" x14ac:dyDescent="0.25">
      <c r="A1048" s="4"/>
      <c r="B1048" s="4"/>
      <c r="C1048" s="5"/>
      <c r="D1048" s="5"/>
      <c r="E1048" s="5"/>
      <c r="F1048" s="5"/>
      <c r="G1048" s="5"/>
    </row>
    <row r="1049" spans="1:7" x14ac:dyDescent="0.25">
      <c r="A1049" s="4"/>
      <c r="B1049" s="4"/>
      <c r="C1049" s="5"/>
      <c r="D1049" s="5"/>
      <c r="E1049" s="5"/>
      <c r="F1049" s="5"/>
      <c r="G1049" s="5"/>
    </row>
    <row r="1050" spans="1:7" x14ac:dyDescent="0.25">
      <c r="A1050" s="4"/>
      <c r="B1050" s="4"/>
      <c r="C1050" s="5"/>
      <c r="D1050" s="5"/>
      <c r="E1050" s="5"/>
      <c r="F1050" s="5"/>
      <c r="G1050" s="5"/>
    </row>
    <row r="1051" spans="1:7" x14ac:dyDescent="0.25">
      <c r="A1051" s="4"/>
      <c r="B1051" s="4"/>
      <c r="C1051" s="5"/>
      <c r="D1051" s="5"/>
      <c r="E1051" s="5"/>
      <c r="F1051" s="5"/>
      <c r="G1051" s="5"/>
    </row>
    <row r="1052" spans="1:7" x14ac:dyDescent="0.25">
      <c r="A1052" s="4"/>
      <c r="B1052" s="4"/>
      <c r="C1052" s="5"/>
      <c r="D1052" s="5"/>
      <c r="E1052" s="5"/>
      <c r="F1052" s="5"/>
      <c r="G1052" s="5"/>
    </row>
    <row r="1053" spans="1:7" x14ac:dyDescent="0.25">
      <c r="A1053" s="4"/>
      <c r="B1053" s="4"/>
      <c r="C1053" s="5"/>
      <c r="D1053" s="5"/>
      <c r="E1053" s="5"/>
      <c r="F1053" s="5"/>
      <c r="G1053" s="5"/>
    </row>
    <row r="1054" spans="1:7" x14ac:dyDescent="0.25">
      <c r="A1054" s="4"/>
      <c r="B1054" s="4"/>
      <c r="C1054" s="5"/>
      <c r="D1054" s="5"/>
      <c r="E1054" s="5"/>
      <c r="F1054" s="5"/>
      <c r="G1054" s="5"/>
    </row>
    <row r="1055" spans="1:7" x14ac:dyDescent="0.25">
      <c r="A1055" s="4"/>
      <c r="B1055" s="4"/>
      <c r="C1055" s="5"/>
      <c r="D1055" s="5"/>
      <c r="E1055" s="5"/>
      <c r="F1055" s="5"/>
      <c r="G1055" s="5"/>
    </row>
    <row r="1056" spans="1:7" x14ac:dyDescent="0.25">
      <c r="A1056" s="4"/>
      <c r="B1056" s="4"/>
      <c r="C1056" s="5"/>
      <c r="D1056" s="5"/>
      <c r="E1056" s="5"/>
      <c r="F1056" s="5"/>
      <c r="G1056" s="5"/>
    </row>
    <row r="1057" spans="1:7" x14ac:dyDescent="0.25">
      <c r="A1057" s="4"/>
      <c r="B1057" s="4"/>
      <c r="C1057" s="5"/>
      <c r="D1057" s="5"/>
      <c r="E1057" s="5"/>
      <c r="F1057" s="5"/>
      <c r="G1057" s="5"/>
    </row>
    <row r="1058" spans="1:7" x14ac:dyDescent="0.25">
      <c r="A1058" s="4"/>
      <c r="B1058" s="4"/>
      <c r="C1058" s="5"/>
      <c r="D1058" s="5"/>
      <c r="E1058" s="5"/>
      <c r="F1058" s="5"/>
      <c r="G1058" s="5"/>
    </row>
    <row r="1059" spans="1:7" x14ac:dyDescent="0.25">
      <c r="A1059" s="4"/>
      <c r="B1059" s="4"/>
      <c r="C1059" s="5"/>
      <c r="D1059" s="5"/>
      <c r="E1059" s="5"/>
      <c r="F1059" s="5"/>
      <c r="G1059" s="5"/>
    </row>
    <row r="1060" spans="1:7" x14ac:dyDescent="0.25">
      <c r="A1060" s="4"/>
      <c r="B1060" s="4"/>
      <c r="C1060" s="5"/>
      <c r="D1060" s="5"/>
      <c r="E1060" s="5"/>
      <c r="F1060" s="5"/>
      <c r="G1060" s="5"/>
    </row>
    <row r="1061" spans="1:7" x14ac:dyDescent="0.25">
      <c r="A1061" s="4"/>
      <c r="B1061" s="4"/>
      <c r="C1061" s="5"/>
      <c r="D1061" s="5"/>
      <c r="E1061" s="5"/>
      <c r="F1061" s="5"/>
      <c r="G1061" s="5"/>
    </row>
    <row r="1062" spans="1:7" x14ac:dyDescent="0.25">
      <c r="A1062" s="4"/>
      <c r="B1062" s="4"/>
      <c r="C1062" s="5"/>
      <c r="D1062" s="5"/>
      <c r="E1062" s="5"/>
      <c r="F1062" s="5"/>
      <c r="G1062" s="5"/>
    </row>
    <row r="1063" spans="1:7" x14ac:dyDescent="0.25">
      <c r="A1063" s="4"/>
      <c r="B1063" s="4"/>
      <c r="C1063" s="5"/>
      <c r="D1063" s="5"/>
      <c r="E1063" s="5"/>
      <c r="F1063" s="5"/>
      <c r="G1063" s="5"/>
    </row>
    <row r="1064" spans="1:7" x14ac:dyDescent="0.25">
      <c r="A1064" s="4"/>
      <c r="B1064" s="4"/>
      <c r="C1064" s="5"/>
      <c r="D1064" s="5"/>
      <c r="E1064" s="5"/>
      <c r="F1064" s="5"/>
      <c r="G1064" s="5"/>
    </row>
    <row r="1065" spans="1:7" x14ac:dyDescent="0.25">
      <c r="A1065" s="4"/>
      <c r="B1065" s="4"/>
      <c r="C1065" s="5"/>
      <c r="D1065" s="5"/>
      <c r="E1065" s="5"/>
      <c r="F1065" s="5"/>
      <c r="G1065" s="5"/>
    </row>
    <row r="1066" spans="1:7" x14ac:dyDescent="0.25">
      <c r="A1066" s="4"/>
      <c r="B1066" s="4"/>
      <c r="C1066" s="5"/>
      <c r="D1066" s="5"/>
      <c r="E1066" s="5"/>
      <c r="F1066" s="5"/>
      <c r="G1066" s="5"/>
    </row>
    <row r="1067" spans="1:7" x14ac:dyDescent="0.25">
      <c r="A1067" s="4"/>
      <c r="B1067" s="4"/>
      <c r="C1067" s="5"/>
      <c r="D1067" s="5"/>
      <c r="E1067" s="5"/>
      <c r="F1067" s="5"/>
      <c r="G1067" s="5"/>
    </row>
    <row r="1068" spans="1:7" x14ac:dyDescent="0.25">
      <c r="A1068" s="4"/>
      <c r="B1068" s="4"/>
      <c r="C1068" s="5"/>
      <c r="D1068" s="5"/>
      <c r="E1068" s="5"/>
      <c r="F1068" s="5"/>
      <c r="G1068" s="5"/>
    </row>
    <row r="1069" spans="1:7" x14ac:dyDescent="0.25">
      <c r="A1069" s="4"/>
      <c r="B1069" s="4"/>
      <c r="C1069" s="5"/>
      <c r="D1069" s="5"/>
      <c r="E1069" s="5"/>
      <c r="F1069" s="5"/>
      <c r="G1069" s="5"/>
    </row>
    <row r="1070" spans="1:7" x14ac:dyDescent="0.25">
      <c r="A1070" s="4"/>
      <c r="B1070" s="4"/>
      <c r="C1070" s="5"/>
      <c r="D1070" s="5"/>
      <c r="E1070" s="5"/>
      <c r="F1070" s="5"/>
      <c r="G1070" s="5"/>
    </row>
    <row r="1071" spans="1:7" x14ac:dyDescent="0.25">
      <c r="A1071" s="4"/>
      <c r="B1071" s="4"/>
      <c r="C1071" s="5"/>
      <c r="D1071" s="5"/>
      <c r="E1071" s="5"/>
      <c r="F1071" s="5"/>
      <c r="G1071" s="5"/>
    </row>
    <row r="1072" spans="1:7" x14ac:dyDescent="0.25">
      <c r="A1072" s="4"/>
      <c r="B1072" s="4"/>
      <c r="C1072" s="5"/>
      <c r="D1072" s="5"/>
      <c r="E1072" s="5"/>
      <c r="F1072" s="5"/>
      <c r="G1072" s="5"/>
    </row>
    <row r="1073" spans="1:7" x14ac:dyDescent="0.25">
      <c r="A1073" s="4"/>
      <c r="B1073" s="4"/>
      <c r="C1073" s="5"/>
      <c r="D1073" s="5"/>
      <c r="E1073" s="5"/>
      <c r="F1073" s="5"/>
      <c r="G1073" s="5"/>
    </row>
    <row r="1074" spans="1:7" x14ac:dyDescent="0.25">
      <c r="A1074" s="4"/>
      <c r="B1074" s="4"/>
      <c r="C1074" s="5"/>
      <c r="D1074" s="5"/>
      <c r="E1074" s="5"/>
      <c r="F1074" s="5"/>
      <c r="G1074" s="5"/>
    </row>
    <row r="1075" spans="1:7" x14ac:dyDescent="0.25">
      <c r="A1075" s="4"/>
      <c r="B1075" s="4"/>
      <c r="C1075" s="5"/>
      <c r="D1075" s="5"/>
      <c r="E1075" s="5"/>
      <c r="F1075" s="5"/>
      <c r="G1075" s="5"/>
    </row>
    <row r="1076" spans="1:7" x14ac:dyDescent="0.25">
      <c r="A1076" s="4"/>
      <c r="B1076" s="4"/>
      <c r="C1076" s="5"/>
      <c r="D1076" s="5"/>
      <c r="E1076" s="5"/>
      <c r="F1076" s="5"/>
      <c r="G1076" s="5"/>
    </row>
    <row r="1077" spans="1:7" x14ac:dyDescent="0.25">
      <c r="A1077" s="4"/>
      <c r="B1077" s="4"/>
      <c r="C1077" s="5"/>
      <c r="D1077" s="5"/>
      <c r="E1077" s="5"/>
      <c r="F1077" s="5"/>
      <c r="G1077" s="5"/>
    </row>
    <row r="1078" spans="1:7" x14ac:dyDescent="0.25">
      <c r="A1078" s="4"/>
      <c r="B1078" s="4"/>
      <c r="C1078" s="5"/>
      <c r="D1078" s="5"/>
      <c r="E1078" s="5"/>
      <c r="F1078" s="5"/>
      <c r="G1078" s="5"/>
    </row>
    <row r="1079" spans="1:7" x14ac:dyDescent="0.25">
      <c r="A1079" s="4"/>
      <c r="B1079" s="4"/>
      <c r="C1079" s="5"/>
      <c r="D1079" s="5"/>
      <c r="E1079" s="5"/>
      <c r="F1079" s="5"/>
      <c r="G1079" s="5"/>
    </row>
    <row r="1080" spans="1:7" x14ac:dyDescent="0.25">
      <c r="A1080" s="4"/>
      <c r="B1080" s="4"/>
      <c r="C1080" s="5"/>
      <c r="D1080" s="5"/>
      <c r="E1080" s="5"/>
      <c r="F1080" s="5"/>
      <c r="G1080" s="5"/>
    </row>
    <row r="1081" spans="1:7" x14ac:dyDescent="0.25">
      <c r="A1081" s="4"/>
      <c r="B1081" s="4"/>
      <c r="C1081" s="5"/>
      <c r="D1081" s="5"/>
      <c r="E1081" s="5"/>
      <c r="F1081" s="5"/>
      <c r="G1081" s="5"/>
    </row>
    <row r="1082" spans="1:7" x14ac:dyDescent="0.25">
      <c r="A1082" s="4"/>
      <c r="B1082" s="4"/>
      <c r="C1082" s="5"/>
      <c r="D1082" s="5"/>
      <c r="E1082" s="5"/>
      <c r="F1082" s="5"/>
      <c r="G1082" s="5"/>
    </row>
    <row r="1083" spans="1:7" x14ac:dyDescent="0.25">
      <c r="A1083" s="4"/>
      <c r="B1083" s="4"/>
      <c r="C1083" s="5"/>
      <c r="D1083" s="5"/>
      <c r="E1083" s="5"/>
      <c r="F1083" s="5"/>
      <c r="G1083" s="5"/>
    </row>
    <row r="1084" spans="1:7" x14ac:dyDescent="0.25">
      <c r="A1084" s="4"/>
      <c r="B1084" s="4"/>
      <c r="C1084" s="5"/>
      <c r="D1084" s="5"/>
      <c r="E1084" s="5"/>
      <c r="F1084" s="5"/>
      <c r="G1084" s="5"/>
    </row>
    <row r="1085" spans="1:7" x14ac:dyDescent="0.25">
      <c r="A1085" s="4"/>
      <c r="B1085" s="4"/>
      <c r="C1085" s="5"/>
      <c r="D1085" s="5"/>
      <c r="E1085" s="5"/>
      <c r="F1085" s="5"/>
      <c r="G1085" s="5"/>
    </row>
    <row r="1086" spans="1:7" x14ac:dyDescent="0.25">
      <c r="A1086" s="4"/>
      <c r="B1086" s="4"/>
      <c r="C1086" s="5"/>
      <c r="D1086" s="5"/>
      <c r="E1086" s="5"/>
      <c r="F1086" s="5"/>
      <c r="G1086" s="5"/>
    </row>
    <row r="1087" spans="1:7" x14ac:dyDescent="0.25">
      <c r="A1087" s="4"/>
      <c r="B1087" s="4"/>
      <c r="C1087" s="5"/>
      <c r="D1087" s="5"/>
      <c r="E1087" s="5"/>
      <c r="F1087" s="5"/>
      <c r="G1087" s="5"/>
    </row>
    <row r="1088" spans="1:7" x14ac:dyDescent="0.25">
      <c r="A1088" s="4"/>
      <c r="B1088" s="4"/>
      <c r="C1088" s="5"/>
      <c r="D1088" s="5"/>
      <c r="E1088" s="5"/>
      <c r="F1088" s="5"/>
      <c r="G1088" s="5"/>
    </row>
    <row r="1089" spans="1:7" x14ac:dyDescent="0.25">
      <c r="A1089" s="4"/>
      <c r="B1089" s="4"/>
      <c r="C1089" s="5"/>
      <c r="D1089" s="5"/>
      <c r="E1089" s="5"/>
      <c r="F1089" s="5"/>
      <c r="G1089" s="5"/>
    </row>
    <row r="1090" spans="1:7" x14ac:dyDescent="0.25">
      <c r="A1090" s="4"/>
      <c r="B1090" s="4"/>
      <c r="C1090" s="5"/>
      <c r="D1090" s="5"/>
      <c r="E1090" s="5"/>
      <c r="F1090" s="5"/>
      <c r="G1090" s="5"/>
    </row>
    <row r="1091" spans="1:7" x14ac:dyDescent="0.25">
      <c r="A1091" s="4"/>
      <c r="B1091" s="4"/>
      <c r="C1091" s="5"/>
      <c r="D1091" s="5"/>
      <c r="E1091" s="5"/>
      <c r="F1091" s="5"/>
      <c r="G1091" s="5"/>
    </row>
    <row r="1092" spans="1:7" x14ac:dyDescent="0.25">
      <c r="A1092" s="4"/>
      <c r="B1092" s="4"/>
      <c r="C1092" s="5"/>
      <c r="D1092" s="5"/>
      <c r="E1092" s="5"/>
      <c r="F1092" s="5"/>
      <c r="G1092" s="5"/>
    </row>
    <row r="1093" spans="1:7" x14ac:dyDescent="0.25">
      <c r="A1093" s="4"/>
      <c r="B1093" s="4"/>
      <c r="C1093" s="5"/>
      <c r="D1093" s="5"/>
      <c r="E1093" s="5"/>
      <c r="F1093" s="5"/>
      <c r="G1093" s="5"/>
    </row>
    <row r="1094" spans="1:7" x14ac:dyDescent="0.25">
      <c r="A1094" s="4"/>
      <c r="B1094" s="4"/>
      <c r="C1094" s="5"/>
      <c r="D1094" s="5"/>
      <c r="E1094" s="5"/>
      <c r="F1094" s="5"/>
      <c r="G1094" s="5"/>
    </row>
    <row r="1095" spans="1:7" x14ac:dyDescent="0.25">
      <c r="A1095" s="4"/>
      <c r="B1095" s="4"/>
      <c r="C1095" s="5"/>
      <c r="D1095" s="5"/>
      <c r="E1095" s="5"/>
      <c r="F1095" s="5"/>
      <c r="G1095" s="5"/>
    </row>
    <row r="1096" spans="1:7" x14ac:dyDescent="0.25">
      <c r="A1096" s="4"/>
      <c r="B1096" s="4"/>
      <c r="C1096" s="5"/>
      <c r="D1096" s="5"/>
      <c r="E1096" s="5"/>
      <c r="F1096" s="5"/>
      <c r="G1096" s="5"/>
    </row>
    <row r="1097" spans="1:7" x14ac:dyDescent="0.25">
      <c r="A1097" s="4"/>
      <c r="B1097" s="4"/>
      <c r="C1097" s="5"/>
      <c r="D1097" s="5"/>
      <c r="E1097" s="5"/>
      <c r="F1097" s="5"/>
      <c r="G1097" s="5"/>
    </row>
    <row r="1098" spans="1:7" x14ac:dyDescent="0.25">
      <c r="A1098" s="4"/>
      <c r="B1098" s="4"/>
      <c r="C1098" s="5"/>
      <c r="D1098" s="5"/>
      <c r="E1098" s="5"/>
      <c r="F1098" s="5"/>
      <c r="G1098" s="5"/>
    </row>
    <row r="1099" spans="1:7" x14ac:dyDescent="0.25">
      <c r="A1099" s="4"/>
      <c r="B1099" s="4"/>
      <c r="C1099" s="5"/>
      <c r="D1099" s="5"/>
      <c r="E1099" s="5"/>
      <c r="F1099" s="5"/>
      <c r="G1099" s="5"/>
    </row>
    <row r="1100" spans="1:7" x14ac:dyDescent="0.25">
      <c r="A1100" s="4"/>
      <c r="B1100" s="4"/>
      <c r="C1100" s="5"/>
      <c r="D1100" s="5"/>
      <c r="E1100" s="5"/>
      <c r="F1100" s="5"/>
      <c r="G1100" s="5"/>
    </row>
    <row r="1101" spans="1:7" x14ac:dyDescent="0.25">
      <c r="A1101" s="4"/>
      <c r="B1101" s="4"/>
      <c r="C1101" s="5"/>
      <c r="D1101" s="5"/>
      <c r="E1101" s="5"/>
      <c r="F1101" s="5"/>
      <c r="G1101" s="5"/>
    </row>
    <row r="1102" spans="1:7" x14ac:dyDescent="0.25">
      <c r="A1102" s="4"/>
      <c r="B1102" s="4"/>
      <c r="C1102" s="5"/>
      <c r="D1102" s="5"/>
      <c r="E1102" s="5"/>
      <c r="F1102" s="5"/>
      <c r="G1102" s="5"/>
    </row>
    <row r="1103" spans="1:7" x14ac:dyDescent="0.25">
      <c r="A1103" s="4"/>
      <c r="B1103" s="4"/>
      <c r="C1103" s="5"/>
      <c r="D1103" s="5"/>
      <c r="E1103" s="5"/>
      <c r="F1103" s="5"/>
      <c r="G1103" s="5"/>
    </row>
    <row r="1104" spans="1:7" x14ac:dyDescent="0.25">
      <c r="A1104" s="4"/>
      <c r="B1104" s="4"/>
      <c r="C1104" s="5"/>
      <c r="D1104" s="5"/>
      <c r="E1104" s="5"/>
      <c r="F1104" s="5"/>
      <c r="G1104" s="5"/>
    </row>
    <row r="1105" spans="1:7" x14ac:dyDescent="0.25">
      <c r="A1105" s="4"/>
      <c r="B1105" s="4"/>
      <c r="C1105" s="5"/>
      <c r="D1105" s="5"/>
      <c r="E1105" s="5"/>
      <c r="F1105" s="5"/>
      <c r="G1105" s="5"/>
    </row>
    <row r="1106" spans="1:7" x14ac:dyDescent="0.25">
      <c r="A1106" s="4"/>
      <c r="B1106" s="4"/>
      <c r="C1106" s="5"/>
      <c r="D1106" s="5"/>
      <c r="E1106" s="5"/>
      <c r="F1106" s="5"/>
      <c r="G1106" s="5"/>
    </row>
    <row r="1107" spans="1:7" x14ac:dyDescent="0.25">
      <c r="A1107" s="4"/>
      <c r="B1107" s="4"/>
      <c r="C1107" s="5"/>
      <c r="D1107" s="5"/>
      <c r="E1107" s="5"/>
      <c r="F1107" s="5"/>
      <c r="G1107" s="5"/>
    </row>
    <row r="1108" spans="1:7" x14ac:dyDescent="0.25">
      <c r="A1108" s="4"/>
      <c r="B1108" s="4"/>
      <c r="C1108" s="5"/>
      <c r="D1108" s="5"/>
      <c r="E1108" s="5"/>
      <c r="F1108" s="5"/>
      <c r="G1108" s="5"/>
    </row>
  </sheetData>
  <mergeCells count="2">
    <mergeCell ref="L4:L6"/>
    <mergeCell ref="M4:M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5" sqref="D5"/>
    </sheetView>
  </sheetViews>
  <sheetFormatPr defaultRowHeight="15" x14ac:dyDescent="0.25"/>
  <cols>
    <col min="1" max="1" width="16.7109375" customWidth="1"/>
    <col min="2" max="2" width="12.28515625" bestFit="1" customWidth="1"/>
    <col min="3" max="3" width="15" bestFit="1" customWidth="1"/>
    <col min="4" max="4" width="9.7109375" customWidth="1"/>
    <col min="5" max="5" width="12.42578125" customWidth="1"/>
  </cols>
  <sheetData>
    <row r="1" spans="1:5" s="15" customFormat="1" x14ac:dyDescent="0.25">
      <c r="A1" s="1" t="s">
        <v>42</v>
      </c>
      <c r="B1" s="1" t="s">
        <v>48</v>
      </c>
      <c r="C1" s="1" t="s">
        <v>47</v>
      </c>
      <c r="D1" s="1" t="s">
        <v>18</v>
      </c>
      <c r="E1" s="1" t="s">
        <v>19</v>
      </c>
    </row>
    <row r="2" spans="1:5" x14ac:dyDescent="0.25">
      <c r="A2" s="2" t="s">
        <v>52</v>
      </c>
      <c r="B2" s="6">
        <f>'Train Set1 Set2'!H4</f>
        <v>10.400907603363908</v>
      </c>
      <c r="C2" s="6">
        <f>100-B2</f>
        <v>89.599092396636095</v>
      </c>
      <c r="D2" s="6">
        <f>'Train Set1 Set2'!E17</f>
        <v>51.379787239495258</v>
      </c>
      <c r="E2" s="6">
        <f>'Train Set1 Set2'!E18</f>
        <v>-4.7217104613507503</v>
      </c>
    </row>
    <row r="3" spans="1:5" x14ac:dyDescent="0.25">
      <c r="A3" s="2" t="s">
        <v>53</v>
      </c>
      <c r="B3" s="6">
        <f>'Train Set2 Set3'!H4</f>
        <v>10.434845940585801</v>
      </c>
      <c r="C3" s="6">
        <f t="shared" ref="C3:C4" si="0">100-B3</f>
        <v>89.565154059414198</v>
      </c>
      <c r="D3" s="6">
        <f>'Train Set2 Set3'!E17</f>
        <v>50.196882225182534</v>
      </c>
      <c r="E3" s="6">
        <f>'Train Set2 Set3'!E18</f>
        <v>-4.4388943996042505</v>
      </c>
    </row>
    <row r="4" spans="1:5" x14ac:dyDescent="0.25">
      <c r="A4" s="2" t="s">
        <v>54</v>
      </c>
      <c r="B4" s="6">
        <f>'Train Set1 Set3'!H4</f>
        <v>10.321511911895085</v>
      </c>
      <c r="C4" s="6">
        <f t="shared" si="0"/>
        <v>89.678488088104913</v>
      </c>
      <c r="D4" s="6">
        <f>'Train Set1 Set3'!E17</f>
        <v>50.133870843341704</v>
      </c>
      <c r="E4" s="6">
        <f>'Train Set1 Set3'!E18</f>
        <v>-4.4100650500442304</v>
      </c>
    </row>
    <row r="5" spans="1:5" x14ac:dyDescent="0.25">
      <c r="A5" s="2" t="s">
        <v>43</v>
      </c>
      <c r="B5" s="6">
        <f>AVERAGE(B2:B4)</f>
        <v>10.385755151948265</v>
      </c>
      <c r="C5" s="6">
        <f>AVERAGE(C2:C4)</f>
        <v>89.61424484805174</v>
      </c>
      <c r="D5" s="6">
        <f>AVERAGE(D2:D4)</f>
        <v>50.570180102673163</v>
      </c>
      <c r="E5" s="6">
        <f>AVERAGE(E2:E4)</f>
        <v>-4.5235566369997438</v>
      </c>
    </row>
    <row r="8" spans="1:5" x14ac:dyDescent="0.25">
      <c r="A8" s="2" t="s">
        <v>55</v>
      </c>
      <c r="B8" s="2" t="s">
        <v>49</v>
      </c>
      <c r="C8" s="2" t="s">
        <v>50</v>
      </c>
    </row>
    <row r="9" spans="1:5" x14ac:dyDescent="0.25">
      <c r="A9" s="2" t="s">
        <v>44</v>
      </c>
      <c r="B9" s="6">
        <f>'Test Set3'!J14</f>
        <v>10.646318907872971</v>
      </c>
      <c r="C9" s="6">
        <f>100-B9</f>
        <v>89.353681092127033</v>
      </c>
    </row>
    <row r="10" spans="1:5" x14ac:dyDescent="0.25">
      <c r="A10" s="2" t="s">
        <v>45</v>
      </c>
      <c r="B10" s="6">
        <f>'Test Set1'!J14</f>
        <v>10.204575648789771</v>
      </c>
      <c r="C10" s="6">
        <f t="shared" ref="C10:C11" si="1">100-B10</f>
        <v>89.795424351210229</v>
      </c>
    </row>
    <row r="11" spans="1:5" x14ac:dyDescent="0.25">
      <c r="A11" s="2" t="s">
        <v>46</v>
      </c>
      <c r="B11" s="6">
        <f>'Test Set2'!J14</f>
        <v>10.492738465702532</v>
      </c>
      <c r="C11" s="6">
        <f t="shared" si="1"/>
        <v>89.50726153429747</v>
      </c>
    </row>
    <row r="12" spans="1:5" x14ac:dyDescent="0.25">
      <c r="A12" s="2" t="s">
        <v>51</v>
      </c>
      <c r="B12" s="6">
        <f>AVERAGE(B9:B11)</f>
        <v>10.447877674121758</v>
      </c>
      <c r="C12" s="6">
        <f>AVERAGE(C9:C11)</f>
        <v>89.552122325878244</v>
      </c>
    </row>
    <row r="14" spans="1:5" x14ac:dyDescent="0.25">
      <c r="A14" t="s">
        <v>56</v>
      </c>
      <c r="B14" t="s">
        <v>57</v>
      </c>
    </row>
    <row r="15" spans="1:5" x14ac:dyDescent="0.25">
      <c r="B1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8"/>
  <sheetViews>
    <sheetView topLeftCell="A1086" workbookViewId="0">
      <selection activeCell="A740" sqref="A740:B1108"/>
    </sheetView>
  </sheetViews>
  <sheetFormatPr defaultRowHeight="15" x14ac:dyDescent="0.25"/>
  <sheetData>
    <row r="1" spans="1:9" x14ac:dyDescent="0.25">
      <c r="A1" t="s">
        <v>2</v>
      </c>
      <c r="B1" t="s">
        <v>0</v>
      </c>
      <c r="C1" t="s">
        <v>34</v>
      </c>
      <c r="H1" t="s">
        <v>12</v>
      </c>
      <c r="I1">
        <f>COUNT(C2:C1108)</f>
        <v>1107</v>
      </c>
    </row>
    <row r="2" spans="1:9" x14ac:dyDescent="0.25">
      <c r="A2">
        <v>27.7</v>
      </c>
      <c r="B2">
        <v>4.4000000000000004</v>
      </c>
      <c r="C2">
        <v>3.3600987662485426E-4</v>
      </c>
      <c r="H2" t="s">
        <v>35</v>
      </c>
      <c r="I2">
        <f>I1/3</f>
        <v>369</v>
      </c>
    </row>
    <row r="3" spans="1:9" x14ac:dyDescent="0.25">
      <c r="A3">
        <v>24.6</v>
      </c>
      <c r="B3">
        <v>6.3</v>
      </c>
      <c r="C3">
        <v>7.9814986481618888E-4</v>
      </c>
    </row>
    <row r="4" spans="1:9" x14ac:dyDescent="0.25">
      <c r="A4">
        <v>33.722900000000003</v>
      </c>
      <c r="B4">
        <v>3</v>
      </c>
      <c r="C4">
        <v>1.2314979171641482E-3</v>
      </c>
      <c r="H4" t="s">
        <v>36</v>
      </c>
      <c r="I4" s="14">
        <v>370</v>
      </c>
    </row>
    <row r="5" spans="1:9" x14ac:dyDescent="0.25">
      <c r="A5">
        <v>32.954799999999999</v>
      </c>
      <c r="B5">
        <v>3</v>
      </c>
      <c r="C5">
        <v>1.2783594982329616E-3</v>
      </c>
      <c r="H5" t="s">
        <v>37</v>
      </c>
      <c r="I5">
        <f>I4+I2</f>
        <v>739</v>
      </c>
    </row>
    <row r="6" spans="1:9" x14ac:dyDescent="0.25">
      <c r="A6">
        <v>40</v>
      </c>
      <c r="B6">
        <v>3.6</v>
      </c>
      <c r="C6">
        <v>1.7347850545627042E-3</v>
      </c>
      <c r="H6" t="s">
        <v>38</v>
      </c>
      <c r="I6">
        <v>1107</v>
      </c>
    </row>
    <row r="7" spans="1:9" x14ac:dyDescent="0.25">
      <c r="A7">
        <v>29.2</v>
      </c>
      <c r="B7">
        <v>5.5</v>
      </c>
      <c r="C7">
        <v>1.7586252804685509E-3</v>
      </c>
    </row>
    <row r="8" spans="1:9" x14ac:dyDescent="0.25">
      <c r="A8">
        <v>26.782900000000001</v>
      </c>
      <c r="B8">
        <v>4.5999999999999996</v>
      </c>
      <c r="C8">
        <v>2.3733118586429791E-3</v>
      </c>
    </row>
    <row r="9" spans="1:9" x14ac:dyDescent="0.25">
      <c r="A9">
        <v>51.9</v>
      </c>
      <c r="B9">
        <v>2.2000000000000002</v>
      </c>
      <c r="C9">
        <v>2.9249254236373146E-3</v>
      </c>
    </row>
    <row r="10" spans="1:9" x14ac:dyDescent="0.25">
      <c r="A10">
        <v>41.799799999999998</v>
      </c>
      <c r="B10">
        <v>2</v>
      </c>
      <c r="C10">
        <v>3.5648987393025466E-3</v>
      </c>
    </row>
    <row r="11" spans="1:9" x14ac:dyDescent="0.25">
      <c r="A11">
        <v>23.9</v>
      </c>
      <c r="B11">
        <v>5.2</v>
      </c>
      <c r="C11">
        <v>3.8638664662117295E-3</v>
      </c>
    </row>
    <row r="12" spans="1:9" x14ac:dyDescent="0.25">
      <c r="A12">
        <v>33.235700000000001</v>
      </c>
      <c r="B12">
        <v>3.8</v>
      </c>
      <c r="C12">
        <v>6.0886738865985057E-3</v>
      </c>
    </row>
    <row r="13" spans="1:9" x14ac:dyDescent="0.25">
      <c r="A13">
        <v>33.6</v>
      </c>
      <c r="B13">
        <v>5.7</v>
      </c>
      <c r="C13">
        <v>7.0959616563895933E-3</v>
      </c>
    </row>
    <row r="14" spans="1:9" x14ac:dyDescent="0.25">
      <c r="A14">
        <v>47.4</v>
      </c>
      <c r="B14">
        <v>2</v>
      </c>
      <c r="C14">
        <v>8.0113949730472589E-3</v>
      </c>
    </row>
    <row r="15" spans="1:9" x14ac:dyDescent="0.25">
      <c r="A15">
        <v>25.2</v>
      </c>
      <c r="B15">
        <v>3.7</v>
      </c>
      <c r="C15">
        <v>8.7390382879936057E-3</v>
      </c>
    </row>
    <row r="16" spans="1:9" x14ac:dyDescent="0.25">
      <c r="A16">
        <v>28.7</v>
      </c>
      <c r="B16">
        <v>3.5</v>
      </c>
      <c r="C16">
        <v>9.4500696767155778E-3</v>
      </c>
    </row>
    <row r="17" spans="1:3" x14ac:dyDescent="0.25">
      <c r="A17">
        <v>47.7592</v>
      </c>
      <c r="B17">
        <v>1.6</v>
      </c>
      <c r="C17">
        <v>1.0644890067588175E-2</v>
      </c>
    </row>
    <row r="18" spans="1:3" x14ac:dyDescent="0.25">
      <c r="A18">
        <v>35.731099999999998</v>
      </c>
      <c r="B18">
        <v>3</v>
      </c>
      <c r="C18">
        <v>1.0712924645695288E-2</v>
      </c>
    </row>
    <row r="19" spans="1:3" x14ac:dyDescent="0.25">
      <c r="A19">
        <v>37.9</v>
      </c>
      <c r="B19">
        <v>3</v>
      </c>
      <c r="C19">
        <v>1.1116110167399884E-2</v>
      </c>
    </row>
    <row r="20" spans="1:3" x14ac:dyDescent="0.25">
      <c r="A20">
        <v>33.9</v>
      </c>
      <c r="B20">
        <v>3.5</v>
      </c>
      <c r="C20">
        <v>1.1703688097063458E-2</v>
      </c>
    </row>
    <row r="21" spans="1:3" x14ac:dyDescent="0.25">
      <c r="A21">
        <v>32.700000000000003</v>
      </c>
      <c r="B21">
        <v>2.7</v>
      </c>
      <c r="C21">
        <v>1.3901197673132581E-2</v>
      </c>
    </row>
    <row r="22" spans="1:3" x14ac:dyDescent="0.25">
      <c r="A22">
        <v>38.169600000000003</v>
      </c>
      <c r="B22">
        <v>3</v>
      </c>
      <c r="C22">
        <v>1.4607545968348234E-2</v>
      </c>
    </row>
    <row r="23" spans="1:3" x14ac:dyDescent="0.25">
      <c r="A23">
        <v>30.2</v>
      </c>
      <c r="B23">
        <v>3.5</v>
      </c>
      <c r="C23">
        <v>1.6269250323352691E-2</v>
      </c>
    </row>
    <row r="24" spans="1:3" x14ac:dyDescent="0.25">
      <c r="A24">
        <v>35.5</v>
      </c>
      <c r="B24">
        <v>3</v>
      </c>
      <c r="C24">
        <v>1.6351369908748303E-2</v>
      </c>
    </row>
    <row r="25" spans="1:3" x14ac:dyDescent="0.25">
      <c r="A25">
        <v>28.654900000000001</v>
      </c>
      <c r="B25">
        <v>4</v>
      </c>
      <c r="C25">
        <v>1.6617154819101421E-2</v>
      </c>
    </row>
    <row r="26" spans="1:3" x14ac:dyDescent="0.25">
      <c r="A26">
        <v>39.7256</v>
      </c>
      <c r="B26">
        <v>2</v>
      </c>
      <c r="C26">
        <v>1.6886437946521005E-2</v>
      </c>
    </row>
    <row r="27" spans="1:3" x14ac:dyDescent="0.25">
      <c r="A27">
        <v>20.7</v>
      </c>
      <c r="B27">
        <v>5.4</v>
      </c>
      <c r="C27">
        <v>1.7280952817087969E-2</v>
      </c>
    </row>
    <row r="28" spans="1:3" x14ac:dyDescent="0.25">
      <c r="A28">
        <v>33.200000000000003</v>
      </c>
      <c r="B28">
        <v>3.8</v>
      </c>
      <c r="C28">
        <v>1.8921842917073883E-2</v>
      </c>
    </row>
    <row r="29" spans="1:3" x14ac:dyDescent="0.25">
      <c r="A29">
        <v>28.5</v>
      </c>
      <c r="B29">
        <v>3.7</v>
      </c>
      <c r="C29">
        <v>1.9459873243242609E-2</v>
      </c>
    </row>
    <row r="30" spans="1:3" x14ac:dyDescent="0.25">
      <c r="A30">
        <v>42.6</v>
      </c>
      <c r="B30">
        <v>2</v>
      </c>
      <c r="C30">
        <v>2.0887665282232626E-2</v>
      </c>
    </row>
    <row r="31" spans="1:3" x14ac:dyDescent="0.25">
      <c r="A31">
        <v>32.5289</v>
      </c>
      <c r="B31">
        <v>3</v>
      </c>
      <c r="C31">
        <v>2.1192002900171869E-2</v>
      </c>
    </row>
    <row r="32" spans="1:3" x14ac:dyDescent="0.25">
      <c r="A32">
        <v>37.057400000000001</v>
      </c>
      <c r="B32">
        <v>2.5</v>
      </c>
      <c r="C32">
        <v>2.1682289565574497E-2</v>
      </c>
    </row>
    <row r="33" spans="1:3" x14ac:dyDescent="0.25">
      <c r="A33">
        <v>46.362900000000003</v>
      </c>
      <c r="B33">
        <v>2</v>
      </c>
      <c r="C33">
        <v>2.1904482221168475E-2</v>
      </c>
    </row>
    <row r="34" spans="1:3" x14ac:dyDescent="0.25">
      <c r="A34">
        <v>38.7896</v>
      </c>
      <c r="B34">
        <v>3</v>
      </c>
      <c r="C34">
        <v>2.240411621148819E-2</v>
      </c>
    </row>
    <row r="35" spans="1:3" x14ac:dyDescent="0.25">
      <c r="A35">
        <v>33.098799999999997</v>
      </c>
      <c r="B35">
        <v>3.3</v>
      </c>
      <c r="C35">
        <v>2.3165791754699794E-2</v>
      </c>
    </row>
    <row r="36" spans="1:3" x14ac:dyDescent="0.25">
      <c r="A36">
        <v>35.922600000000003</v>
      </c>
      <c r="B36">
        <v>2.5</v>
      </c>
      <c r="C36">
        <v>2.4087140838393251E-2</v>
      </c>
    </row>
    <row r="37" spans="1:3" x14ac:dyDescent="0.25">
      <c r="A37">
        <v>26</v>
      </c>
      <c r="B37">
        <v>6.1</v>
      </c>
      <c r="C37">
        <v>2.5833487438763347E-2</v>
      </c>
    </row>
    <row r="38" spans="1:3" x14ac:dyDescent="0.25">
      <c r="A38">
        <v>23.110900000000001</v>
      </c>
      <c r="B38">
        <v>5.6</v>
      </c>
      <c r="C38">
        <v>2.6364213623758626E-2</v>
      </c>
    </row>
    <row r="39" spans="1:3" x14ac:dyDescent="0.25">
      <c r="A39">
        <v>24.149100000000001</v>
      </c>
      <c r="B39">
        <v>5.6</v>
      </c>
      <c r="C39">
        <v>2.712972675839298E-2</v>
      </c>
    </row>
    <row r="40" spans="1:3" x14ac:dyDescent="0.25">
      <c r="A40">
        <v>35.242699999999999</v>
      </c>
      <c r="B40">
        <v>3.6</v>
      </c>
      <c r="C40">
        <v>2.9696613176241504E-2</v>
      </c>
    </row>
    <row r="41" spans="1:3" x14ac:dyDescent="0.25">
      <c r="A41">
        <v>37.299999999999997</v>
      </c>
      <c r="B41">
        <v>3.9</v>
      </c>
      <c r="C41">
        <v>3.0198967025437118E-2</v>
      </c>
    </row>
    <row r="42" spans="1:3" x14ac:dyDescent="0.25">
      <c r="A42">
        <v>25.008900000000001</v>
      </c>
      <c r="B42">
        <v>5.6</v>
      </c>
      <c r="C42">
        <v>3.069716110760623E-2</v>
      </c>
    </row>
    <row r="43" spans="1:3" x14ac:dyDescent="0.25">
      <c r="A43">
        <v>37.5</v>
      </c>
      <c r="B43">
        <v>2</v>
      </c>
      <c r="C43">
        <v>3.117861799604249E-2</v>
      </c>
    </row>
    <row r="44" spans="1:3" x14ac:dyDescent="0.25">
      <c r="A44">
        <v>51.9</v>
      </c>
      <c r="B44">
        <v>2.2000000000000002</v>
      </c>
      <c r="C44">
        <v>3.1221456037461626E-2</v>
      </c>
    </row>
    <row r="45" spans="1:3" x14ac:dyDescent="0.25">
      <c r="A45">
        <v>31.1</v>
      </c>
      <c r="B45">
        <v>3.8</v>
      </c>
      <c r="C45">
        <v>3.1966416610982873E-2</v>
      </c>
    </row>
    <row r="46" spans="1:3" x14ac:dyDescent="0.25">
      <c r="A46">
        <v>39.493699999999997</v>
      </c>
      <c r="B46">
        <v>3</v>
      </c>
      <c r="C46">
        <v>3.3410169320159722E-2</v>
      </c>
    </row>
    <row r="47" spans="1:3" x14ac:dyDescent="0.25">
      <c r="A47">
        <v>26.1066</v>
      </c>
      <c r="B47">
        <v>3.6</v>
      </c>
      <c r="C47">
        <v>3.411150522819284E-2</v>
      </c>
    </row>
    <row r="48" spans="1:3" x14ac:dyDescent="0.25">
      <c r="A48">
        <v>19.7</v>
      </c>
      <c r="B48">
        <v>6.3</v>
      </c>
      <c r="C48">
        <v>3.4788638773649683E-2</v>
      </c>
    </row>
    <row r="49" spans="1:3" x14ac:dyDescent="0.25">
      <c r="A49">
        <v>35.700000000000003</v>
      </c>
      <c r="B49">
        <v>2.7</v>
      </c>
      <c r="C49">
        <v>3.5490362855238988E-2</v>
      </c>
    </row>
    <row r="50" spans="1:3" x14ac:dyDescent="0.25">
      <c r="A50">
        <v>43.260899999999999</v>
      </c>
      <c r="B50">
        <v>1.8</v>
      </c>
      <c r="C50">
        <v>3.6257654139742801E-2</v>
      </c>
    </row>
    <row r="51" spans="1:3" x14ac:dyDescent="0.25">
      <c r="A51">
        <v>30.168800000000001</v>
      </c>
      <c r="B51">
        <v>2.5</v>
      </c>
      <c r="C51">
        <v>3.6782375467690698E-2</v>
      </c>
    </row>
    <row r="52" spans="1:3" x14ac:dyDescent="0.25">
      <c r="A52">
        <v>42.921500000000002</v>
      </c>
      <c r="B52">
        <v>2.5</v>
      </c>
      <c r="C52">
        <v>3.9733400138961317E-2</v>
      </c>
    </row>
    <row r="53" spans="1:3" x14ac:dyDescent="0.25">
      <c r="A53">
        <v>38.1</v>
      </c>
      <c r="B53">
        <v>2.2999999999999998</v>
      </c>
      <c r="C53">
        <v>4.0615479618926864E-2</v>
      </c>
    </row>
    <row r="54" spans="1:3" x14ac:dyDescent="0.25">
      <c r="A54">
        <v>30.4</v>
      </c>
      <c r="B54">
        <v>5.4</v>
      </c>
      <c r="C54">
        <v>4.0726035531544191E-2</v>
      </c>
    </row>
    <row r="55" spans="1:3" x14ac:dyDescent="0.25">
      <c r="A55">
        <v>31.4</v>
      </c>
      <c r="B55">
        <v>3.5</v>
      </c>
      <c r="C55">
        <v>4.3365490369082105E-2</v>
      </c>
    </row>
    <row r="56" spans="1:3" x14ac:dyDescent="0.25">
      <c r="A56">
        <v>27.566500000000001</v>
      </c>
      <c r="B56">
        <v>4</v>
      </c>
      <c r="C56">
        <v>4.3915962778275253E-2</v>
      </c>
    </row>
    <row r="57" spans="1:3" x14ac:dyDescent="0.25">
      <c r="A57">
        <v>33.1</v>
      </c>
      <c r="B57">
        <v>3.5</v>
      </c>
      <c r="C57">
        <v>4.4209265048033131E-2</v>
      </c>
    </row>
    <row r="58" spans="1:3" x14ac:dyDescent="0.25">
      <c r="A58">
        <v>31.8</v>
      </c>
      <c r="B58">
        <v>2.5</v>
      </c>
      <c r="C58">
        <v>4.4272010907568715E-2</v>
      </c>
    </row>
    <row r="59" spans="1:3" x14ac:dyDescent="0.25">
      <c r="A59">
        <v>47.202500000000001</v>
      </c>
      <c r="B59">
        <v>1.6</v>
      </c>
      <c r="C59">
        <v>4.4608961669259983E-2</v>
      </c>
    </row>
    <row r="60" spans="1:3" x14ac:dyDescent="0.25">
      <c r="A60">
        <v>34.4</v>
      </c>
      <c r="B60">
        <v>3</v>
      </c>
      <c r="C60">
        <v>4.4623277697455443E-2</v>
      </c>
    </row>
    <row r="61" spans="1:3" x14ac:dyDescent="0.25">
      <c r="A61">
        <v>33</v>
      </c>
      <c r="B61">
        <v>3.6</v>
      </c>
      <c r="C61">
        <v>4.4740852618576077E-2</v>
      </c>
    </row>
    <row r="62" spans="1:3" x14ac:dyDescent="0.25">
      <c r="A62">
        <v>41.521000000000001</v>
      </c>
      <c r="B62">
        <v>2</v>
      </c>
      <c r="C62">
        <v>4.4915868262951464E-2</v>
      </c>
    </row>
    <row r="63" spans="1:3" x14ac:dyDescent="0.25">
      <c r="A63">
        <v>27.1</v>
      </c>
      <c r="B63">
        <v>5.7</v>
      </c>
      <c r="C63">
        <v>4.7286256211324873E-2</v>
      </c>
    </row>
    <row r="64" spans="1:3" x14ac:dyDescent="0.25">
      <c r="A64">
        <v>31.073599999999999</v>
      </c>
      <c r="B64">
        <v>5</v>
      </c>
      <c r="C64">
        <v>4.7787854775852012E-2</v>
      </c>
    </row>
    <row r="65" spans="1:3" x14ac:dyDescent="0.25">
      <c r="A65">
        <v>31.6</v>
      </c>
      <c r="B65">
        <v>4.3</v>
      </c>
      <c r="C65">
        <v>4.788673793497078E-2</v>
      </c>
    </row>
    <row r="66" spans="1:3" x14ac:dyDescent="0.25">
      <c r="A66">
        <v>39.347999999999999</v>
      </c>
      <c r="B66">
        <v>2.4</v>
      </c>
      <c r="C66">
        <v>4.8459579897408012E-2</v>
      </c>
    </row>
    <row r="67" spans="1:3" x14ac:dyDescent="0.25">
      <c r="A67">
        <v>35.922600000000003</v>
      </c>
      <c r="B67">
        <v>2.5</v>
      </c>
      <c r="C67">
        <v>4.9781920568502169E-2</v>
      </c>
    </row>
    <row r="68" spans="1:3" x14ac:dyDescent="0.25">
      <c r="A68">
        <v>41.9</v>
      </c>
      <c r="B68">
        <v>2.4</v>
      </c>
      <c r="C68">
        <v>4.9826350256432672E-2</v>
      </c>
    </row>
    <row r="69" spans="1:3" x14ac:dyDescent="0.25">
      <c r="A69">
        <v>35.465499999999999</v>
      </c>
      <c r="B69">
        <v>3</v>
      </c>
      <c r="C69">
        <v>5.0224750757795866E-2</v>
      </c>
    </row>
    <row r="70" spans="1:3" x14ac:dyDescent="0.25">
      <c r="A70">
        <v>29.3</v>
      </c>
      <c r="B70">
        <v>5.5</v>
      </c>
      <c r="C70">
        <v>5.1875314669770689E-2</v>
      </c>
    </row>
    <row r="71" spans="1:3" x14ac:dyDescent="0.25">
      <c r="A71">
        <v>21.7</v>
      </c>
      <c r="B71">
        <v>6</v>
      </c>
      <c r="C71">
        <v>5.1982249179279738E-2</v>
      </c>
    </row>
    <row r="72" spans="1:3" x14ac:dyDescent="0.25">
      <c r="A72">
        <v>31.9</v>
      </c>
      <c r="B72">
        <v>3.5</v>
      </c>
      <c r="C72">
        <v>5.2499851106666995E-2</v>
      </c>
    </row>
    <row r="73" spans="1:3" x14ac:dyDescent="0.25">
      <c r="A73">
        <v>24.220600000000001</v>
      </c>
      <c r="B73">
        <v>5.7</v>
      </c>
      <c r="C73">
        <v>5.2586239462558693E-2</v>
      </c>
    </row>
    <row r="74" spans="1:3" x14ac:dyDescent="0.25">
      <c r="A74">
        <v>32.407600000000002</v>
      </c>
      <c r="B74">
        <v>3.5</v>
      </c>
      <c r="C74">
        <v>5.327851941134798E-2</v>
      </c>
    </row>
    <row r="75" spans="1:3" x14ac:dyDescent="0.25">
      <c r="A75">
        <v>38.462699999999998</v>
      </c>
      <c r="B75">
        <v>2</v>
      </c>
      <c r="C75">
        <v>5.4193861931366771E-2</v>
      </c>
    </row>
    <row r="76" spans="1:3" x14ac:dyDescent="0.25">
      <c r="A76">
        <v>44.571399999999997</v>
      </c>
      <c r="B76">
        <v>1.6</v>
      </c>
      <c r="C76">
        <v>5.5370956868750043E-2</v>
      </c>
    </row>
    <row r="77" spans="1:3" x14ac:dyDescent="0.25">
      <c r="A77">
        <v>24.9</v>
      </c>
      <c r="B77">
        <v>4.4000000000000004</v>
      </c>
      <c r="C77">
        <v>5.6263641993961389E-2</v>
      </c>
    </row>
    <row r="78" spans="1:3" x14ac:dyDescent="0.25">
      <c r="A78">
        <v>36.5</v>
      </c>
      <c r="B78">
        <v>2.7</v>
      </c>
      <c r="C78">
        <v>5.6288215424837529E-2</v>
      </c>
    </row>
    <row r="79" spans="1:3" x14ac:dyDescent="0.25">
      <c r="A79">
        <v>31.374700000000001</v>
      </c>
      <c r="B79">
        <v>4.8</v>
      </c>
      <c r="C79">
        <v>6.3042513915052778E-2</v>
      </c>
    </row>
    <row r="80" spans="1:3" x14ac:dyDescent="0.25">
      <c r="A80">
        <v>48.9</v>
      </c>
      <c r="B80">
        <v>1.6</v>
      </c>
      <c r="C80">
        <v>6.3765198460189021E-2</v>
      </c>
    </row>
    <row r="81" spans="1:3" x14ac:dyDescent="0.25">
      <c r="A81">
        <v>23.2715</v>
      </c>
      <c r="B81">
        <v>6</v>
      </c>
      <c r="C81">
        <v>6.5659313839678268E-2</v>
      </c>
    </row>
    <row r="82" spans="1:3" x14ac:dyDescent="0.25">
      <c r="A82">
        <v>37.5</v>
      </c>
      <c r="B82">
        <v>2</v>
      </c>
      <c r="C82">
        <v>6.7018560794379844E-2</v>
      </c>
    </row>
    <row r="83" spans="1:3" x14ac:dyDescent="0.25">
      <c r="A83">
        <v>43.5</v>
      </c>
      <c r="B83">
        <v>1.6</v>
      </c>
      <c r="C83">
        <v>6.7084560294587425E-2</v>
      </c>
    </row>
    <row r="84" spans="1:3" x14ac:dyDescent="0.25">
      <c r="A84">
        <v>22.299900000000001</v>
      </c>
      <c r="B84">
        <v>5.3</v>
      </c>
      <c r="C84">
        <v>6.7618331029125844E-2</v>
      </c>
    </row>
    <row r="85" spans="1:3" x14ac:dyDescent="0.25">
      <c r="A85">
        <v>27.736599999999999</v>
      </c>
      <c r="B85">
        <v>4</v>
      </c>
      <c r="C85">
        <v>7.0871353495374434E-2</v>
      </c>
    </row>
    <row r="86" spans="1:3" x14ac:dyDescent="0.25">
      <c r="A86">
        <v>57.8</v>
      </c>
      <c r="B86">
        <v>1</v>
      </c>
      <c r="C86">
        <v>7.2139520552317093E-2</v>
      </c>
    </row>
    <row r="87" spans="1:3" x14ac:dyDescent="0.25">
      <c r="A87">
        <v>38.377800000000001</v>
      </c>
      <c r="B87">
        <v>2.5</v>
      </c>
      <c r="C87">
        <v>7.3239304265993899E-2</v>
      </c>
    </row>
    <row r="88" spans="1:3" x14ac:dyDescent="0.25">
      <c r="A88">
        <v>34.700000000000003</v>
      </c>
      <c r="B88">
        <v>2.4</v>
      </c>
      <c r="C88">
        <v>7.4219615795097615E-2</v>
      </c>
    </row>
    <row r="89" spans="1:3" x14ac:dyDescent="0.25">
      <c r="A89">
        <v>22.9</v>
      </c>
      <c r="B89">
        <v>5.3</v>
      </c>
      <c r="C89">
        <v>7.451657198321826E-2</v>
      </c>
    </row>
    <row r="90" spans="1:3" x14ac:dyDescent="0.25">
      <c r="A90">
        <v>51.655500000000004</v>
      </c>
      <c r="B90">
        <v>1.6</v>
      </c>
      <c r="C90">
        <v>7.454426209285403E-2</v>
      </c>
    </row>
    <row r="91" spans="1:3" x14ac:dyDescent="0.25">
      <c r="A91">
        <v>36.154800000000002</v>
      </c>
      <c r="B91">
        <v>3</v>
      </c>
      <c r="C91">
        <v>7.6387640641789711E-2</v>
      </c>
    </row>
    <row r="92" spans="1:3" x14ac:dyDescent="0.25">
      <c r="A92">
        <v>31.9</v>
      </c>
      <c r="B92">
        <v>3.8</v>
      </c>
      <c r="C92">
        <v>7.6441731985070982E-2</v>
      </c>
    </row>
    <row r="93" spans="1:3" x14ac:dyDescent="0.25">
      <c r="A93">
        <v>34</v>
      </c>
      <c r="B93">
        <v>3</v>
      </c>
      <c r="C93">
        <v>7.6734525829564526E-2</v>
      </c>
    </row>
    <row r="94" spans="1:3" x14ac:dyDescent="0.25">
      <c r="A94">
        <v>42.774299999999997</v>
      </c>
      <c r="B94">
        <v>2</v>
      </c>
      <c r="C94">
        <v>7.7043645186288479E-2</v>
      </c>
    </row>
    <row r="95" spans="1:3" x14ac:dyDescent="0.25">
      <c r="A95">
        <v>37.976399999999998</v>
      </c>
      <c r="B95">
        <v>2.4</v>
      </c>
      <c r="C95">
        <v>7.7171017037451439E-2</v>
      </c>
    </row>
    <row r="96" spans="1:3" x14ac:dyDescent="0.25">
      <c r="A96">
        <v>25.8</v>
      </c>
      <c r="B96">
        <v>3.5</v>
      </c>
      <c r="C96">
        <v>8.2457183381743571E-2</v>
      </c>
    </row>
    <row r="97" spans="1:3" x14ac:dyDescent="0.25">
      <c r="A97">
        <v>48.318800000000003</v>
      </c>
      <c r="B97">
        <v>1.6</v>
      </c>
      <c r="C97">
        <v>8.3124000986543822E-2</v>
      </c>
    </row>
    <row r="98" spans="1:3" x14ac:dyDescent="0.25">
      <c r="A98">
        <v>28.0198</v>
      </c>
      <c r="B98">
        <v>4.7</v>
      </c>
      <c r="C98">
        <v>8.3828651150579692E-2</v>
      </c>
    </row>
    <row r="99" spans="1:3" x14ac:dyDescent="0.25">
      <c r="A99">
        <v>42.1</v>
      </c>
      <c r="B99">
        <v>1.6</v>
      </c>
      <c r="C99">
        <v>8.4914485293111186E-2</v>
      </c>
    </row>
    <row r="100" spans="1:3" x14ac:dyDescent="0.25">
      <c r="A100">
        <v>30.5</v>
      </c>
      <c r="B100">
        <v>3.7</v>
      </c>
      <c r="C100">
        <v>8.519853601680738E-2</v>
      </c>
    </row>
    <row r="101" spans="1:3" x14ac:dyDescent="0.25">
      <c r="A101">
        <v>24.2</v>
      </c>
      <c r="B101">
        <v>6.7</v>
      </c>
      <c r="C101">
        <v>9.2069099152531697E-2</v>
      </c>
    </row>
    <row r="102" spans="1:3" x14ac:dyDescent="0.25">
      <c r="A102">
        <v>34.5</v>
      </c>
      <c r="B102">
        <v>3</v>
      </c>
      <c r="C102">
        <v>9.2304595468867823E-2</v>
      </c>
    </row>
    <row r="103" spans="1:3" x14ac:dyDescent="0.25">
      <c r="A103">
        <v>26.388000000000002</v>
      </c>
      <c r="B103">
        <v>4.8</v>
      </c>
      <c r="C103">
        <v>9.2935360297521363E-2</v>
      </c>
    </row>
    <row r="104" spans="1:3" x14ac:dyDescent="0.25">
      <c r="A104">
        <v>31.6</v>
      </c>
      <c r="B104">
        <v>3.6</v>
      </c>
      <c r="C104">
        <v>9.5109963544141252E-2</v>
      </c>
    </row>
    <row r="105" spans="1:3" x14ac:dyDescent="0.25">
      <c r="A105">
        <v>40.6</v>
      </c>
      <c r="B105">
        <v>2.5</v>
      </c>
      <c r="C105">
        <v>9.5989520556068353E-2</v>
      </c>
    </row>
    <row r="106" spans="1:3" x14ac:dyDescent="0.25">
      <c r="A106">
        <v>33.5</v>
      </c>
      <c r="B106">
        <v>3.6</v>
      </c>
      <c r="C106">
        <v>9.9916587235421628E-2</v>
      </c>
    </row>
    <row r="107" spans="1:3" x14ac:dyDescent="0.25">
      <c r="A107">
        <v>23.618200000000002</v>
      </c>
      <c r="B107">
        <v>5</v>
      </c>
      <c r="C107">
        <v>0.10023714609935264</v>
      </c>
    </row>
    <row r="108" spans="1:3" x14ac:dyDescent="0.25">
      <c r="A108">
        <v>23.999300000000002</v>
      </c>
      <c r="B108">
        <v>5.7</v>
      </c>
      <c r="C108">
        <v>0.10064584531060117</v>
      </c>
    </row>
    <row r="109" spans="1:3" x14ac:dyDescent="0.25">
      <c r="A109">
        <v>51.6</v>
      </c>
      <c r="B109">
        <v>2.5</v>
      </c>
      <c r="C109">
        <v>0.1014375243883322</v>
      </c>
    </row>
    <row r="110" spans="1:3" x14ac:dyDescent="0.25">
      <c r="A110">
        <v>37.799999999999997</v>
      </c>
      <c r="B110">
        <v>2.7</v>
      </c>
      <c r="C110">
        <v>0.10333390519035501</v>
      </c>
    </row>
    <row r="111" spans="1:3" x14ac:dyDescent="0.25">
      <c r="A111">
        <v>26.1</v>
      </c>
      <c r="B111">
        <v>6.2</v>
      </c>
      <c r="C111">
        <v>0.1052576385543752</v>
      </c>
    </row>
    <row r="112" spans="1:3" x14ac:dyDescent="0.25">
      <c r="A112">
        <v>35</v>
      </c>
      <c r="B112">
        <v>2.4</v>
      </c>
      <c r="C112">
        <v>0.10618057709061557</v>
      </c>
    </row>
    <row r="113" spans="1:3" x14ac:dyDescent="0.25">
      <c r="A113">
        <v>34</v>
      </c>
      <c r="B113">
        <v>3.5</v>
      </c>
      <c r="C113">
        <v>0.10619539930927291</v>
      </c>
    </row>
    <row r="114" spans="1:3" x14ac:dyDescent="0.25">
      <c r="A114">
        <v>31.9</v>
      </c>
      <c r="B114">
        <v>3.8</v>
      </c>
      <c r="C114">
        <v>0.10726833226783417</v>
      </c>
    </row>
    <row r="115" spans="1:3" x14ac:dyDescent="0.25">
      <c r="A115">
        <v>48.2</v>
      </c>
      <c r="B115">
        <v>1.6</v>
      </c>
      <c r="C115">
        <v>0.10923561715076002</v>
      </c>
    </row>
    <row r="116" spans="1:3" x14ac:dyDescent="0.25">
      <c r="A116">
        <v>38.995899999999999</v>
      </c>
      <c r="B116">
        <v>2</v>
      </c>
      <c r="C116">
        <v>0.11117140229347133</v>
      </c>
    </row>
    <row r="117" spans="1:3" x14ac:dyDescent="0.25">
      <c r="A117">
        <v>37.9</v>
      </c>
      <c r="B117">
        <v>2.5</v>
      </c>
      <c r="C117">
        <v>0.11117271564378306</v>
      </c>
    </row>
    <row r="118" spans="1:3" x14ac:dyDescent="0.25">
      <c r="A118">
        <v>35.6</v>
      </c>
      <c r="B118">
        <v>3.6</v>
      </c>
      <c r="C118">
        <v>0.11195035146214571</v>
      </c>
    </row>
    <row r="119" spans="1:3" x14ac:dyDescent="0.25">
      <c r="A119">
        <v>24.4</v>
      </c>
      <c r="B119">
        <v>3.7</v>
      </c>
      <c r="C119">
        <v>0.11277389775397051</v>
      </c>
    </row>
    <row r="120" spans="1:3" x14ac:dyDescent="0.25">
      <c r="A120">
        <v>36.6</v>
      </c>
      <c r="B120">
        <v>3.5</v>
      </c>
      <c r="C120">
        <v>0.11396747285116726</v>
      </c>
    </row>
    <row r="121" spans="1:3" x14ac:dyDescent="0.25">
      <c r="A121">
        <v>47.202500000000001</v>
      </c>
      <c r="B121">
        <v>1.6</v>
      </c>
      <c r="C121">
        <v>0.11789816817745336</v>
      </c>
    </row>
    <row r="122" spans="1:3" x14ac:dyDescent="0.25">
      <c r="A122">
        <v>43.1</v>
      </c>
      <c r="B122">
        <v>2</v>
      </c>
      <c r="C122">
        <v>0.11873408679546948</v>
      </c>
    </row>
    <row r="123" spans="1:3" x14ac:dyDescent="0.25">
      <c r="A123">
        <v>23.7</v>
      </c>
      <c r="B123">
        <v>5</v>
      </c>
      <c r="C123">
        <v>0.1196361734302448</v>
      </c>
    </row>
    <row r="124" spans="1:3" x14ac:dyDescent="0.25">
      <c r="A124">
        <v>25.617899999999999</v>
      </c>
      <c r="B124">
        <v>5.7</v>
      </c>
      <c r="C124">
        <v>0.1199067951586803</v>
      </c>
    </row>
    <row r="125" spans="1:3" x14ac:dyDescent="0.25">
      <c r="A125">
        <v>27.471</v>
      </c>
      <c r="B125">
        <v>4.2</v>
      </c>
      <c r="C125">
        <v>0.1201641371896518</v>
      </c>
    </row>
    <row r="126" spans="1:3" x14ac:dyDescent="0.25">
      <c r="A126">
        <v>32.910299999999999</v>
      </c>
      <c r="B126">
        <v>2.5</v>
      </c>
      <c r="C126">
        <v>0.12326465408266096</v>
      </c>
    </row>
    <row r="127" spans="1:3" x14ac:dyDescent="0.25">
      <c r="A127">
        <v>31.5002</v>
      </c>
      <c r="B127">
        <v>4.2</v>
      </c>
      <c r="C127">
        <v>0.12489013883123412</v>
      </c>
    </row>
    <row r="128" spans="1:3" x14ac:dyDescent="0.25">
      <c r="A128">
        <v>29.4</v>
      </c>
      <c r="B128">
        <v>4</v>
      </c>
      <c r="C128">
        <v>0.12581470970774511</v>
      </c>
    </row>
    <row r="129" spans="1:3" x14ac:dyDescent="0.25">
      <c r="A129">
        <v>42.9</v>
      </c>
      <c r="B129">
        <v>2.5</v>
      </c>
      <c r="C129">
        <v>0.12699829208752356</v>
      </c>
    </row>
    <row r="130" spans="1:3" x14ac:dyDescent="0.25">
      <c r="A130">
        <v>34.749400000000001</v>
      </c>
      <c r="B130">
        <v>3.5</v>
      </c>
      <c r="C130">
        <v>0.127563009361635</v>
      </c>
    </row>
    <row r="131" spans="1:3" x14ac:dyDescent="0.25">
      <c r="A131">
        <v>35.460599999999999</v>
      </c>
      <c r="B131">
        <v>3</v>
      </c>
      <c r="C131">
        <v>0.12784137981619648</v>
      </c>
    </row>
    <row r="132" spans="1:3" x14ac:dyDescent="0.25">
      <c r="A132">
        <v>22.7</v>
      </c>
      <c r="B132">
        <v>4.5999999999999996</v>
      </c>
      <c r="C132">
        <v>0.12995520891646994</v>
      </c>
    </row>
    <row r="133" spans="1:3" x14ac:dyDescent="0.25">
      <c r="A133">
        <v>24.9754</v>
      </c>
      <c r="B133">
        <v>6.2</v>
      </c>
      <c r="C133">
        <v>0.13117048293875622</v>
      </c>
    </row>
    <row r="134" spans="1:3" x14ac:dyDescent="0.25">
      <c r="A134">
        <v>26.384599999999999</v>
      </c>
      <c r="B134">
        <v>4</v>
      </c>
      <c r="C134">
        <v>0.13211304766315524</v>
      </c>
    </row>
    <row r="135" spans="1:3" x14ac:dyDescent="0.25">
      <c r="A135">
        <v>33.098799999999997</v>
      </c>
      <c r="B135">
        <v>3.3</v>
      </c>
      <c r="C135">
        <v>0.13264942737949204</v>
      </c>
    </row>
    <row r="136" spans="1:3" x14ac:dyDescent="0.25">
      <c r="A136">
        <v>27.8</v>
      </c>
      <c r="B136">
        <v>4</v>
      </c>
      <c r="C136">
        <v>0.13270055145021109</v>
      </c>
    </row>
    <row r="137" spans="1:3" x14ac:dyDescent="0.25">
      <c r="A137">
        <v>27.4</v>
      </c>
      <c r="B137">
        <v>6.2</v>
      </c>
      <c r="C137">
        <v>0.13308640318884279</v>
      </c>
    </row>
    <row r="138" spans="1:3" x14ac:dyDescent="0.25">
      <c r="A138">
        <v>19.899999999999999</v>
      </c>
      <c r="B138">
        <v>6.5</v>
      </c>
      <c r="C138">
        <v>0.13441902770191616</v>
      </c>
    </row>
    <row r="139" spans="1:3" x14ac:dyDescent="0.25">
      <c r="A139">
        <v>30.7</v>
      </c>
      <c r="B139">
        <v>3.2</v>
      </c>
      <c r="C139">
        <v>0.13753085768308204</v>
      </c>
    </row>
    <row r="140" spans="1:3" x14ac:dyDescent="0.25">
      <c r="A140">
        <v>34.6</v>
      </c>
      <c r="B140">
        <v>3.5</v>
      </c>
      <c r="C140">
        <v>0.13808222332649112</v>
      </c>
    </row>
    <row r="141" spans="1:3" x14ac:dyDescent="0.25">
      <c r="A141">
        <v>34.285299999999999</v>
      </c>
      <c r="B141">
        <v>3</v>
      </c>
      <c r="C141">
        <v>0.14000599789696833</v>
      </c>
    </row>
    <row r="142" spans="1:3" x14ac:dyDescent="0.25">
      <c r="A142">
        <v>38.034700000000001</v>
      </c>
      <c r="B142">
        <v>3.5</v>
      </c>
      <c r="C142">
        <v>0.14036047292477472</v>
      </c>
    </row>
    <row r="143" spans="1:3" x14ac:dyDescent="0.25">
      <c r="A143">
        <v>36.558999999999997</v>
      </c>
      <c r="B143">
        <v>3</v>
      </c>
      <c r="C143">
        <v>0.14061750714966303</v>
      </c>
    </row>
    <row r="144" spans="1:3" x14ac:dyDescent="0.25">
      <c r="A144">
        <v>24.4</v>
      </c>
      <c r="B144">
        <v>4</v>
      </c>
      <c r="C144">
        <v>0.14095221862715002</v>
      </c>
    </row>
    <row r="145" spans="1:3" x14ac:dyDescent="0.25">
      <c r="A145">
        <v>29</v>
      </c>
      <c r="B145">
        <v>4.5999999999999996</v>
      </c>
      <c r="C145">
        <v>0.14213126924529229</v>
      </c>
    </row>
    <row r="146" spans="1:3" x14ac:dyDescent="0.25">
      <c r="A146">
        <v>45.1</v>
      </c>
      <c r="B146">
        <v>2.4</v>
      </c>
      <c r="C146">
        <v>0.14289629717264252</v>
      </c>
    </row>
    <row r="147" spans="1:3" x14ac:dyDescent="0.25">
      <c r="A147">
        <v>32.1</v>
      </c>
      <c r="B147">
        <v>3.5</v>
      </c>
      <c r="C147">
        <v>0.14578157071012843</v>
      </c>
    </row>
    <row r="148" spans="1:3" x14ac:dyDescent="0.25">
      <c r="A148">
        <v>33.700000000000003</v>
      </c>
      <c r="B148">
        <v>7</v>
      </c>
      <c r="C148">
        <v>0.14663985880170471</v>
      </c>
    </row>
    <row r="149" spans="1:3" x14ac:dyDescent="0.25">
      <c r="A149">
        <v>32.880800000000001</v>
      </c>
      <c r="B149">
        <v>5</v>
      </c>
      <c r="C149">
        <v>0.14703341476690113</v>
      </c>
    </row>
    <row r="150" spans="1:3" x14ac:dyDescent="0.25">
      <c r="A150">
        <v>34.200000000000003</v>
      </c>
      <c r="B150">
        <v>3.5</v>
      </c>
      <c r="C150">
        <v>0.14737646503294943</v>
      </c>
    </row>
    <row r="151" spans="1:3" x14ac:dyDescent="0.25">
      <c r="A151">
        <v>35.9</v>
      </c>
      <c r="B151">
        <v>3.5</v>
      </c>
      <c r="C151">
        <v>0.14856523534121746</v>
      </c>
    </row>
    <row r="152" spans="1:3" x14ac:dyDescent="0.25">
      <c r="A152">
        <v>46.5047</v>
      </c>
      <c r="B152">
        <v>1.6</v>
      </c>
      <c r="C152">
        <v>0.15049889186472432</v>
      </c>
    </row>
    <row r="153" spans="1:3" x14ac:dyDescent="0.25">
      <c r="A153">
        <v>46.8</v>
      </c>
      <c r="B153">
        <v>2.2000000000000002</v>
      </c>
      <c r="C153">
        <v>0.15100976239725294</v>
      </c>
    </row>
    <row r="154" spans="1:3" x14ac:dyDescent="0.25">
      <c r="A154">
        <v>35.267800000000001</v>
      </c>
      <c r="B154">
        <v>3</v>
      </c>
      <c r="C154">
        <v>0.15115866147532697</v>
      </c>
    </row>
    <row r="155" spans="1:3" x14ac:dyDescent="0.25">
      <c r="A155">
        <v>27.1</v>
      </c>
      <c r="B155">
        <v>6.2</v>
      </c>
      <c r="C155">
        <v>0.15123027653580623</v>
      </c>
    </row>
    <row r="156" spans="1:3" x14ac:dyDescent="0.25">
      <c r="A156">
        <v>42.9</v>
      </c>
      <c r="B156">
        <v>2.5</v>
      </c>
      <c r="C156">
        <v>0.15126421071715768</v>
      </c>
    </row>
    <row r="157" spans="1:3" x14ac:dyDescent="0.25">
      <c r="A157">
        <v>44.7393</v>
      </c>
      <c r="B157">
        <v>1.8</v>
      </c>
      <c r="C157">
        <v>0.15426370310188231</v>
      </c>
    </row>
    <row r="158" spans="1:3" x14ac:dyDescent="0.25">
      <c r="A158">
        <v>30.5</v>
      </c>
      <c r="B158">
        <v>6</v>
      </c>
      <c r="C158">
        <v>0.155031760065932</v>
      </c>
    </row>
    <row r="159" spans="1:3" x14ac:dyDescent="0.25">
      <c r="A159">
        <v>37.6</v>
      </c>
      <c r="B159">
        <v>3.5</v>
      </c>
      <c r="C159">
        <v>0.15873498924614293</v>
      </c>
    </row>
    <row r="160" spans="1:3" x14ac:dyDescent="0.25">
      <c r="A160">
        <v>37.4</v>
      </c>
      <c r="B160">
        <v>3.5</v>
      </c>
      <c r="C160">
        <v>0.15913936703861165</v>
      </c>
    </row>
    <row r="161" spans="1:3" x14ac:dyDescent="0.25">
      <c r="A161">
        <v>40.0169</v>
      </c>
      <c r="B161">
        <v>2.5</v>
      </c>
      <c r="C161">
        <v>0.15918673888298562</v>
      </c>
    </row>
    <row r="162" spans="1:3" x14ac:dyDescent="0.25">
      <c r="A162">
        <v>24.0505</v>
      </c>
      <c r="B162">
        <v>5</v>
      </c>
      <c r="C162">
        <v>0.15938288671353995</v>
      </c>
    </row>
    <row r="163" spans="1:3" x14ac:dyDescent="0.25">
      <c r="A163">
        <v>38.169600000000003</v>
      </c>
      <c r="B163">
        <v>3</v>
      </c>
      <c r="C163">
        <v>0.16057777813051055</v>
      </c>
    </row>
    <row r="164" spans="1:3" x14ac:dyDescent="0.25">
      <c r="A164">
        <v>41.8</v>
      </c>
      <c r="B164">
        <v>2</v>
      </c>
      <c r="C164">
        <v>0.1631405015699674</v>
      </c>
    </row>
    <row r="165" spans="1:3" x14ac:dyDescent="0.25">
      <c r="A165">
        <v>27.6</v>
      </c>
      <c r="B165">
        <v>4.3</v>
      </c>
      <c r="C165">
        <v>0.16329273727356031</v>
      </c>
    </row>
    <row r="166" spans="1:3" x14ac:dyDescent="0.25">
      <c r="A166">
        <v>36.4</v>
      </c>
      <c r="B166">
        <v>3.2</v>
      </c>
      <c r="C166">
        <v>0.16685661762248016</v>
      </c>
    </row>
    <row r="167" spans="1:3" x14ac:dyDescent="0.25">
      <c r="A167">
        <v>41.521000000000001</v>
      </c>
      <c r="B167">
        <v>2</v>
      </c>
      <c r="C167">
        <v>0.16823972415532873</v>
      </c>
    </row>
    <row r="168" spans="1:3" x14ac:dyDescent="0.25">
      <c r="A168">
        <v>35.2288</v>
      </c>
      <c r="B168">
        <v>3.7</v>
      </c>
      <c r="C168">
        <v>0.16836350882796469</v>
      </c>
    </row>
    <row r="169" spans="1:3" x14ac:dyDescent="0.25">
      <c r="A169">
        <v>37.6</v>
      </c>
      <c r="B169">
        <v>2.5</v>
      </c>
      <c r="C169">
        <v>0.16903285450989591</v>
      </c>
    </row>
    <row r="170" spans="1:3" x14ac:dyDescent="0.25">
      <c r="A170">
        <v>40.0169</v>
      </c>
      <c r="B170">
        <v>2.5</v>
      </c>
      <c r="C170">
        <v>0.1710318309797163</v>
      </c>
    </row>
    <row r="171" spans="1:3" x14ac:dyDescent="0.25">
      <c r="A171">
        <v>35.980200000000004</v>
      </c>
      <c r="B171">
        <v>3.7</v>
      </c>
      <c r="C171">
        <v>0.17123081808059815</v>
      </c>
    </row>
    <row r="172" spans="1:3" x14ac:dyDescent="0.25">
      <c r="A172">
        <v>58.534999999999997</v>
      </c>
      <c r="B172">
        <v>2</v>
      </c>
      <c r="C172">
        <v>0.17294449729502981</v>
      </c>
    </row>
    <row r="173" spans="1:3" x14ac:dyDescent="0.25">
      <c r="A173">
        <v>30.562000000000001</v>
      </c>
      <c r="B173">
        <v>4.4000000000000004</v>
      </c>
      <c r="C173">
        <v>0.17361036605352143</v>
      </c>
    </row>
    <row r="174" spans="1:3" x14ac:dyDescent="0.25">
      <c r="A174">
        <v>28.993500000000001</v>
      </c>
      <c r="B174">
        <v>5.3</v>
      </c>
      <c r="C174">
        <v>0.17373371391768866</v>
      </c>
    </row>
    <row r="175" spans="1:3" x14ac:dyDescent="0.25">
      <c r="A175">
        <v>50.672499999999999</v>
      </c>
      <c r="B175">
        <v>1.5</v>
      </c>
      <c r="C175">
        <v>0.17581028336086568</v>
      </c>
    </row>
    <row r="176" spans="1:3" x14ac:dyDescent="0.25">
      <c r="A176">
        <v>25.2</v>
      </c>
      <c r="B176">
        <v>3.7</v>
      </c>
      <c r="C176">
        <v>0.17793396607870382</v>
      </c>
    </row>
    <row r="177" spans="1:3" x14ac:dyDescent="0.25">
      <c r="A177">
        <v>26</v>
      </c>
      <c r="B177">
        <v>6.1</v>
      </c>
      <c r="C177">
        <v>0.17823273539761564</v>
      </c>
    </row>
    <row r="178" spans="1:3" x14ac:dyDescent="0.25">
      <c r="A178">
        <v>28.5</v>
      </c>
      <c r="B178">
        <v>4</v>
      </c>
      <c r="C178">
        <v>0.179272472828643</v>
      </c>
    </row>
    <row r="179" spans="1:3" x14ac:dyDescent="0.25">
      <c r="A179">
        <v>28.1127</v>
      </c>
      <c r="B179">
        <v>3.6</v>
      </c>
      <c r="C179">
        <v>0.18107624922566246</v>
      </c>
    </row>
    <row r="180" spans="1:3" x14ac:dyDescent="0.25">
      <c r="A180">
        <v>23.8</v>
      </c>
      <c r="B180">
        <v>4.7</v>
      </c>
      <c r="C180">
        <v>0.18167055870966764</v>
      </c>
    </row>
    <row r="181" spans="1:3" x14ac:dyDescent="0.25">
      <c r="A181">
        <v>39.6</v>
      </c>
      <c r="B181">
        <v>2.5</v>
      </c>
      <c r="C181">
        <v>0.18167184961483429</v>
      </c>
    </row>
    <row r="182" spans="1:3" x14ac:dyDescent="0.25">
      <c r="A182">
        <v>33.6</v>
      </c>
      <c r="B182">
        <v>2.4</v>
      </c>
      <c r="C182">
        <v>0.18189781953656325</v>
      </c>
    </row>
    <row r="183" spans="1:3" x14ac:dyDescent="0.25">
      <c r="A183">
        <v>36.290100000000002</v>
      </c>
      <c r="B183">
        <v>2.5</v>
      </c>
      <c r="C183">
        <v>0.18298949159499178</v>
      </c>
    </row>
    <row r="184" spans="1:3" x14ac:dyDescent="0.25">
      <c r="A184">
        <v>51.9</v>
      </c>
      <c r="B184">
        <v>2.2000000000000002</v>
      </c>
      <c r="C184">
        <v>0.18375700953816065</v>
      </c>
    </row>
    <row r="185" spans="1:3" x14ac:dyDescent="0.25">
      <c r="A185">
        <v>26.8</v>
      </c>
      <c r="B185">
        <v>4.2</v>
      </c>
      <c r="C185">
        <v>0.18464061223458028</v>
      </c>
    </row>
    <row r="186" spans="1:3" x14ac:dyDescent="0.25">
      <c r="A186">
        <v>47.202500000000001</v>
      </c>
      <c r="B186">
        <v>1.6</v>
      </c>
      <c r="C186">
        <v>0.18508727518890067</v>
      </c>
    </row>
    <row r="187" spans="1:3" x14ac:dyDescent="0.25">
      <c r="A187">
        <v>26.662199999999999</v>
      </c>
      <c r="B187">
        <v>4.5999999999999996</v>
      </c>
      <c r="C187">
        <v>0.18832448339080443</v>
      </c>
    </row>
    <row r="188" spans="1:3" x14ac:dyDescent="0.25">
      <c r="A188">
        <v>35.749400000000001</v>
      </c>
      <c r="B188">
        <v>3.5</v>
      </c>
      <c r="C188">
        <v>0.18878498059717785</v>
      </c>
    </row>
    <row r="189" spans="1:3" x14ac:dyDescent="0.25">
      <c r="A189">
        <v>41.5</v>
      </c>
      <c r="B189">
        <v>2.4</v>
      </c>
      <c r="C189">
        <v>0.18924820821520572</v>
      </c>
    </row>
    <row r="190" spans="1:3" x14ac:dyDescent="0.25">
      <c r="A190">
        <v>28.0488</v>
      </c>
      <c r="B190">
        <v>4</v>
      </c>
      <c r="C190">
        <v>0.19098075480171117</v>
      </c>
    </row>
    <row r="191" spans="1:3" x14ac:dyDescent="0.25">
      <c r="A191">
        <v>26.212499999999999</v>
      </c>
      <c r="B191">
        <v>4.8</v>
      </c>
      <c r="C191">
        <v>0.19184700225057938</v>
      </c>
    </row>
    <row r="192" spans="1:3" x14ac:dyDescent="0.25">
      <c r="A192">
        <v>26</v>
      </c>
      <c r="B192">
        <v>6.2</v>
      </c>
      <c r="C192">
        <v>0.19209999082384976</v>
      </c>
    </row>
    <row r="193" spans="1:3" x14ac:dyDescent="0.25">
      <c r="A193">
        <v>34.7286</v>
      </c>
      <c r="B193">
        <v>3</v>
      </c>
      <c r="C193">
        <v>0.19462715242730499</v>
      </c>
    </row>
    <row r="194" spans="1:3" x14ac:dyDescent="0.25">
      <c r="A194">
        <v>36.4</v>
      </c>
      <c r="B194">
        <v>3.8</v>
      </c>
      <c r="C194">
        <v>0.19603288916197648</v>
      </c>
    </row>
    <row r="195" spans="1:3" x14ac:dyDescent="0.25">
      <c r="A195">
        <v>35.860599999999998</v>
      </c>
      <c r="B195">
        <v>2.5</v>
      </c>
      <c r="C195">
        <v>0.19631787589578364</v>
      </c>
    </row>
    <row r="196" spans="1:3" x14ac:dyDescent="0.25">
      <c r="A196">
        <v>27.9</v>
      </c>
      <c r="B196">
        <v>5.3</v>
      </c>
      <c r="C196">
        <v>0.19716974271651155</v>
      </c>
    </row>
    <row r="197" spans="1:3" x14ac:dyDescent="0.25">
      <c r="A197">
        <v>35.200000000000003</v>
      </c>
      <c r="B197">
        <v>4</v>
      </c>
      <c r="C197">
        <v>0.19745981823163794</v>
      </c>
    </row>
    <row r="198" spans="1:3" x14ac:dyDescent="0.25">
      <c r="A198">
        <v>35.9</v>
      </c>
      <c r="B198">
        <v>2.7</v>
      </c>
      <c r="C198">
        <v>0.19842126763748291</v>
      </c>
    </row>
    <row r="199" spans="1:3" x14ac:dyDescent="0.25">
      <c r="A199">
        <v>37.5</v>
      </c>
      <c r="B199">
        <v>2.5</v>
      </c>
      <c r="C199">
        <v>0.19896457999644934</v>
      </c>
    </row>
    <row r="200" spans="1:3" x14ac:dyDescent="0.25">
      <c r="A200">
        <v>35.5</v>
      </c>
      <c r="B200">
        <v>3.5</v>
      </c>
      <c r="C200">
        <v>0.19969359932293562</v>
      </c>
    </row>
    <row r="201" spans="1:3" x14ac:dyDescent="0.25">
      <c r="A201">
        <v>32.1</v>
      </c>
      <c r="B201">
        <v>1.3</v>
      </c>
      <c r="C201">
        <v>0.19981585286597736</v>
      </c>
    </row>
    <row r="202" spans="1:3" x14ac:dyDescent="0.25">
      <c r="A202">
        <v>40.299999999999997</v>
      </c>
      <c r="B202">
        <v>3.5</v>
      </c>
      <c r="C202">
        <v>0.2007236453560316</v>
      </c>
    </row>
    <row r="203" spans="1:3" x14ac:dyDescent="0.25">
      <c r="A203">
        <v>47.2</v>
      </c>
      <c r="B203">
        <v>1.8</v>
      </c>
      <c r="C203">
        <v>0.20213875530992076</v>
      </c>
    </row>
    <row r="204" spans="1:3" x14ac:dyDescent="0.25">
      <c r="A204">
        <v>31</v>
      </c>
      <c r="B204">
        <v>3.6</v>
      </c>
      <c r="C204">
        <v>0.20611974469678618</v>
      </c>
    </row>
    <row r="205" spans="1:3" x14ac:dyDescent="0.25">
      <c r="A205">
        <v>31.4</v>
      </c>
      <c r="B205">
        <v>3.5</v>
      </c>
      <c r="C205">
        <v>0.20625112816326485</v>
      </c>
    </row>
    <row r="206" spans="1:3" x14ac:dyDescent="0.25">
      <c r="A206">
        <v>25.1952</v>
      </c>
      <c r="B206">
        <v>5.6</v>
      </c>
      <c r="C206">
        <v>0.20676996330458453</v>
      </c>
    </row>
    <row r="207" spans="1:3" x14ac:dyDescent="0.25">
      <c r="A207">
        <v>30.2</v>
      </c>
      <c r="B207">
        <v>1.3</v>
      </c>
      <c r="C207">
        <v>0.20811981124295109</v>
      </c>
    </row>
    <row r="208" spans="1:3" x14ac:dyDescent="0.25">
      <c r="A208">
        <v>31.5002</v>
      </c>
      <c r="B208">
        <v>4.2</v>
      </c>
      <c r="C208">
        <v>0.21222450116018643</v>
      </c>
    </row>
    <row r="209" spans="1:3" x14ac:dyDescent="0.25">
      <c r="A209">
        <v>24.149100000000001</v>
      </c>
      <c r="B209">
        <v>5.7</v>
      </c>
      <c r="C209">
        <v>0.21348841085070447</v>
      </c>
    </row>
    <row r="210" spans="1:3" x14ac:dyDescent="0.25">
      <c r="A210">
        <v>26.6</v>
      </c>
      <c r="B210">
        <v>4.4000000000000004</v>
      </c>
      <c r="C210">
        <v>0.21440720841697813</v>
      </c>
    </row>
    <row r="211" spans="1:3" x14ac:dyDescent="0.25">
      <c r="A211">
        <v>17.5</v>
      </c>
      <c r="B211">
        <v>6.5</v>
      </c>
      <c r="C211">
        <v>0.21599103812120535</v>
      </c>
    </row>
    <row r="212" spans="1:3" x14ac:dyDescent="0.25">
      <c r="A212">
        <v>43.7</v>
      </c>
      <c r="B212">
        <v>1.8</v>
      </c>
      <c r="C212">
        <v>0.21730009991134669</v>
      </c>
    </row>
    <row r="213" spans="1:3" x14ac:dyDescent="0.25">
      <c r="A213">
        <v>51.9</v>
      </c>
      <c r="B213">
        <v>2.2000000000000002</v>
      </c>
      <c r="C213">
        <v>0.21899247955150103</v>
      </c>
    </row>
    <row r="214" spans="1:3" x14ac:dyDescent="0.25">
      <c r="A214">
        <v>35.258200000000002</v>
      </c>
      <c r="B214">
        <v>2.9</v>
      </c>
      <c r="C214">
        <v>0.219147072715279</v>
      </c>
    </row>
    <row r="215" spans="1:3" x14ac:dyDescent="0.25">
      <c r="A215">
        <v>44.081800000000001</v>
      </c>
      <c r="B215">
        <v>2.4</v>
      </c>
      <c r="C215">
        <v>0.21922475031261957</v>
      </c>
    </row>
    <row r="216" spans="1:3" x14ac:dyDescent="0.25">
      <c r="A216">
        <v>42.699800000000003</v>
      </c>
      <c r="B216">
        <v>2.5</v>
      </c>
      <c r="C216">
        <v>0.21924853888989515</v>
      </c>
    </row>
    <row r="217" spans="1:3" x14ac:dyDescent="0.25">
      <c r="A217">
        <v>41.2</v>
      </c>
      <c r="B217">
        <v>3.5</v>
      </c>
      <c r="C217">
        <v>0.21967264665699149</v>
      </c>
    </row>
    <row r="218" spans="1:3" x14ac:dyDescent="0.25">
      <c r="A218">
        <v>42.908000000000001</v>
      </c>
      <c r="B218">
        <v>2.5</v>
      </c>
      <c r="C218">
        <v>0.2217281806713528</v>
      </c>
    </row>
    <row r="219" spans="1:3" x14ac:dyDescent="0.25">
      <c r="A219">
        <v>25.799900000000001</v>
      </c>
      <c r="B219">
        <v>6.2</v>
      </c>
      <c r="C219">
        <v>0.22249126050405621</v>
      </c>
    </row>
    <row r="220" spans="1:3" x14ac:dyDescent="0.25">
      <c r="A220">
        <v>38.7896</v>
      </c>
      <c r="B220">
        <v>3</v>
      </c>
      <c r="C220">
        <v>0.22359815601246569</v>
      </c>
    </row>
    <row r="221" spans="1:3" x14ac:dyDescent="0.25">
      <c r="A221">
        <v>29</v>
      </c>
      <c r="B221">
        <v>4.5999999999999996</v>
      </c>
      <c r="C221">
        <v>0.22384980994086678</v>
      </c>
    </row>
    <row r="222" spans="1:3" x14ac:dyDescent="0.25">
      <c r="A222">
        <v>33</v>
      </c>
      <c r="B222">
        <v>3.6</v>
      </c>
      <c r="C222">
        <v>0.22392693621022164</v>
      </c>
    </row>
    <row r="223" spans="1:3" x14ac:dyDescent="0.25">
      <c r="A223">
        <v>37.4</v>
      </c>
      <c r="B223">
        <v>3.5</v>
      </c>
      <c r="C223">
        <v>0.22454741588054761</v>
      </c>
    </row>
    <row r="224" spans="1:3" x14ac:dyDescent="0.25">
      <c r="A224">
        <v>34.143500000000003</v>
      </c>
      <c r="B224">
        <v>2.5</v>
      </c>
      <c r="C224">
        <v>0.22560343875430622</v>
      </c>
    </row>
    <row r="225" spans="1:3" x14ac:dyDescent="0.25">
      <c r="A225">
        <v>40.187600000000003</v>
      </c>
      <c r="B225">
        <v>2.5</v>
      </c>
      <c r="C225">
        <v>0.22567646344368608</v>
      </c>
    </row>
    <row r="226" spans="1:3" x14ac:dyDescent="0.25">
      <c r="A226">
        <v>49.3</v>
      </c>
      <c r="B226">
        <v>2</v>
      </c>
      <c r="C226">
        <v>0.22616270697580299</v>
      </c>
    </row>
    <row r="227" spans="1:3" x14ac:dyDescent="0.25">
      <c r="A227">
        <v>44.8</v>
      </c>
      <c r="B227">
        <v>1.8</v>
      </c>
      <c r="C227">
        <v>0.22679744678726177</v>
      </c>
    </row>
    <row r="228" spans="1:3" x14ac:dyDescent="0.25">
      <c r="A228">
        <v>41.699800000000003</v>
      </c>
      <c r="B228">
        <v>2.4</v>
      </c>
      <c r="C228">
        <v>0.22959858679061595</v>
      </c>
    </row>
    <row r="229" spans="1:3" x14ac:dyDescent="0.25">
      <c r="A229">
        <v>37.798900000000003</v>
      </c>
      <c r="B229">
        <v>2</v>
      </c>
      <c r="C229">
        <v>0.23189233391140474</v>
      </c>
    </row>
    <row r="230" spans="1:3" x14ac:dyDescent="0.25">
      <c r="A230">
        <v>26.2</v>
      </c>
      <c r="B230">
        <v>4.4000000000000004</v>
      </c>
      <c r="C230">
        <v>0.23519266933069305</v>
      </c>
    </row>
    <row r="231" spans="1:3" x14ac:dyDescent="0.25">
      <c r="A231">
        <v>40.799999999999997</v>
      </c>
      <c r="B231">
        <v>2.5</v>
      </c>
      <c r="C231">
        <v>0.23631316314737005</v>
      </c>
    </row>
    <row r="232" spans="1:3" x14ac:dyDescent="0.25">
      <c r="A232">
        <v>34.4</v>
      </c>
      <c r="B232">
        <v>3.7</v>
      </c>
      <c r="C232">
        <v>0.23683240479032819</v>
      </c>
    </row>
    <row r="233" spans="1:3" x14ac:dyDescent="0.25">
      <c r="A233">
        <v>62.267400000000002</v>
      </c>
      <c r="B233">
        <v>1.3</v>
      </c>
      <c r="C233">
        <v>0.23735982529676092</v>
      </c>
    </row>
    <row r="234" spans="1:3" x14ac:dyDescent="0.25">
      <c r="A234">
        <v>38.299999999999997</v>
      </c>
      <c r="B234">
        <v>3</v>
      </c>
      <c r="C234">
        <v>0.23916710652764561</v>
      </c>
    </row>
    <row r="235" spans="1:3" x14ac:dyDescent="0.25">
      <c r="A235">
        <v>38.7896</v>
      </c>
      <c r="B235">
        <v>3</v>
      </c>
      <c r="C235">
        <v>0.23917634310954072</v>
      </c>
    </row>
    <row r="236" spans="1:3" x14ac:dyDescent="0.25">
      <c r="A236">
        <v>35.799999999999997</v>
      </c>
      <c r="B236">
        <v>3</v>
      </c>
      <c r="C236">
        <v>0.23931080528616966</v>
      </c>
    </row>
    <row r="237" spans="1:3" x14ac:dyDescent="0.25">
      <c r="A237">
        <v>41.113199999999999</v>
      </c>
      <c r="B237">
        <v>2</v>
      </c>
      <c r="C237">
        <v>0.24134149419576989</v>
      </c>
    </row>
    <row r="238" spans="1:3" x14ac:dyDescent="0.25">
      <c r="A238">
        <v>58.534999999999997</v>
      </c>
      <c r="B238">
        <v>2</v>
      </c>
      <c r="C238">
        <v>0.24139919542590815</v>
      </c>
    </row>
    <row r="239" spans="1:3" x14ac:dyDescent="0.25">
      <c r="A239">
        <v>25.753499999999999</v>
      </c>
      <c r="B239">
        <v>4</v>
      </c>
      <c r="C239">
        <v>0.24180701115480685</v>
      </c>
    </row>
    <row r="240" spans="1:3" x14ac:dyDescent="0.25">
      <c r="A240">
        <v>37.200000000000003</v>
      </c>
      <c r="B240">
        <v>3.6</v>
      </c>
      <c r="C240">
        <v>0.24201768575828153</v>
      </c>
    </row>
    <row r="241" spans="1:3" x14ac:dyDescent="0.25">
      <c r="A241">
        <v>32.026299999999999</v>
      </c>
      <c r="B241">
        <v>4.8</v>
      </c>
      <c r="C241">
        <v>0.24203292217232975</v>
      </c>
    </row>
    <row r="242" spans="1:3" x14ac:dyDescent="0.25">
      <c r="A242">
        <v>25.555099999999999</v>
      </c>
      <c r="B242">
        <v>5.7</v>
      </c>
      <c r="C242">
        <v>0.24222342097967586</v>
      </c>
    </row>
    <row r="243" spans="1:3" x14ac:dyDescent="0.25">
      <c r="A243">
        <v>27.9</v>
      </c>
      <c r="B243">
        <v>5.3</v>
      </c>
      <c r="C243">
        <v>0.24266899470445891</v>
      </c>
    </row>
    <row r="244" spans="1:3" x14ac:dyDescent="0.25">
      <c r="A244">
        <v>21.7</v>
      </c>
      <c r="B244">
        <v>5.7</v>
      </c>
      <c r="C244">
        <v>0.24445066573531204</v>
      </c>
    </row>
    <row r="245" spans="1:3" x14ac:dyDescent="0.25">
      <c r="A245">
        <v>42.6</v>
      </c>
      <c r="B245">
        <v>2.4</v>
      </c>
      <c r="C245">
        <v>0.24563955018270578</v>
      </c>
    </row>
    <row r="246" spans="1:3" x14ac:dyDescent="0.25">
      <c r="A246">
        <v>36.4</v>
      </c>
      <c r="B246">
        <v>3.2</v>
      </c>
      <c r="C246">
        <v>0.24634083367283088</v>
      </c>
    </row>
    <row r="247" spans="1:3" x14ac:dyDescent="0.25">
      <c r="A247">
        <v>27</v>
      </c>
      <c r="B247">
        <v>5.4</v>
      </c>
      <c r="C247">
        <v>0.24640413389127191</v>
      </c>
    </row>
    <row r="248" spans="1:3" x14ac:dyDescent="0.25">
      <c r="A248">
        <v>35.288699999999999</v>
      </c>
      <c r="B248">
        <v>3</v>
      </c>
      <c r="C248">
        <v>0.24682070009448831</v>
      </c>
    </row>
    <row r="249" spans="1:3" x14ac:dyDescent="0.25">
      <c r="A249">
        <v>39.200000000000003</v>
      </c>
      <c r="B249">
        <v>2.5</v>
      </c>
      <c r="C249">
        <v>0.24801233481011209</v>
      </c>
    </row>
    <row r="250" spans="1:3" x14ac:dyDescent="0.25">
      <c r="A250">
        <v>40.1</v>
      </c>
      <c r="B250">
        <v>2.4</v>
      </c>
      <c r="C250">
        <v>0.24968461421780708</v>
      </c>
    </row>
    <row r="251" spans="1:3" x14ac:dyDescent="0.25">
      <c r="A251">
        <v>27.9</v>
      </c>
      <c r="B251">
        <v>5.3</v>
      </c>
      <c r="C251">
        <v>0.25103331085159863</v>
      </c>
    </row>
    <row r="252" spans="1:3" x14ac:dyDescent="0.25">
      <c r="A252">
        <v>23.6523</v>
      </c>
      <c r="B252">
        <v>5.9</v>
      </c>
      <c r="C252">
        <v>0.25140691172347474</v>
      </c>
    </row>
    <row r="253" spans="1:3" x14ac:dyDescent="0.25">
      <c r="A253">
        <v>34.200000000000003</v>
      </c>
      <c r="B253">
        <v>3.5</v>
      </c>
      <c r="C253">
        <v>0.25192217750441048</v>
      </c>
    </row>
    <row r="254" spans="1:3" x14ac:dyDescent="0.25">
      <c r="A254">
        <v>42.936300000000003</v>
      </c>
      <c r="B254">
        <v>2</v>
      </c>
      <c r="C254">
        <v>0.25219624795888862</v>
      </c>
    </row>
    <row r="255" spans="1:3" x14ac:dyDescent="0.25">
      <c r="A255">
        <v>25.6</v>
      </c>
      <c r="B255">
        <v>4.7</v>
      </c>
      <c r="C255">
        <v>0.25553829311274778</v>
      </c>
    </row>
    <row r="256" spans="1:3" x14ac:dyDescent="0.25">
      <c r="A256">
        <v>22.299900000000001</v>
      </c>
      <c r="B256">
        <v>5.3</v>
      </c>
      <c r="C256">
        <v>0.25556276339481754</v>
      </c>
    </row>
    <row r="257" spans="1:3" x14ac:dyDescent="0.25">
      <c r="A257">
        <v>21.1</v>
      </c>
      <c r="B257">
        <v>5.7</v>
      </c>
      <c r="C257">
        <v>0.25576093257271115</v>
      </c>
    </row>
    <row r="258" spans="1:3" x14ac:dyDescent="0.25">
      <c r="A258">
        <v>23.4</v>
      </c>
      <c r="B258">
        <v>6</v>
      </c>
      <c r="C258">
        <v>0.25914985608828456</v>
      </c>
    </row>
    <row r="259" spans="1:3" x14ac:dyDescent="0.25">
      <c r="A259">
        <v>27.785699999999999</v>
      </c>
      <c r="B259">
        <v>4</v>
      </c>
      <c r="C259">
        <v>0.25918812678643532</v>
      </c>
    </row>
    <row r="260" spans="1:3" x14ac:dyDescent="0.25">
      <c r="A260">
        <v>17.8</v>
      </c>
      <c r="B260">
        <v>8</v>
      </c>
      <c r="C260">
        <v>0.26022706858901268</v>
      </c>
    </row>
    <row r="261" spans="1:3" x14ac:dyDescent="0.25">
      <c r="A261">
        <v>34.299999999999997</v>
      </c>
      <c r="B261">
        <v>3.7</v>
      </c>
      <c r="C261">
        <v>0.26053127756106242</v>
      </c>
    </row>
    <row r="262" spans="1:3" x14ac:dyDescent="0.25">
      <c r="A262">
        <v>36.934699999999999</v>
      </c>
      <c r="B262">
        <v>3.8</v>
      </c>
      <c r="C262">
        <v>0.26132988096134768</v>
      </c>
    </row>
    <row r="263" spans="1:3" x14ac:dyDescent="0.25">
      <c r="A263">
        <v>22.761900000000001</v>
      </c>
      <c r="B263">
        <v>5.3</v>
      </c>
      <c r="C263">
        <v>0.26257333165634023</v>
      </c>
    </row>
    <row r="264" spans="1:3" x14ac:dyDescent="0.25">
      <c r="A264">
        <v>38.462699999999998</v>
      </c>
      <c r="B264">
        <v>2</v>
      </c>
      <c r="C264">
        <v>0.2631655632491684</v>
      </c>
    </row>
    <row r="265" spans="1:3" x14ac:dyDescent="0.25">
      <c r="A265">
        <v>27.8522</v>
      </c>
      <c r="B265">
        <v>4.3</v>
      </c>
      <c r="C265">
        <v>0.26397055317988627</v>
      </c>
    </row>
    <row r="266" spans="1:3" x14ac:dyDescent="0.25">
      <c r="A266">
        <v>58.534999999999997</v>
      </c>
      <c r="B266">
        <v>2</v>
      </c>
      <c r="C266">
        <v>0.26470847907612771</v>
      </c>
    </row>
    <row r="267" spans="1:3" x14ac:dyDescent="0.25">
      <c r="A267">
        <v>29.809899999999999</v>
      </c>
      <c r="B267">
        <v>3.8</v>
      </c>
      <c r="C267">
        <v>0.26722380907829968</v>
      </c>
    </row>
    <row r="268" spans="1:3" x14ac:dyDescent="0.25">
      <c r="A268">
        <v>21.3</v>
      </c>
      <c r="B268">
        <v>5.7</v>
      </c>
      <c r="C268">
        <v>0.26853325191370614</v>
      </c>
    </row>
    <row r="269" spans="1:3" x14ac:dyDescent="0.25">
      <c r="A269">
        <v>46.9</v>
      </c>
      <c r="B269">
        <v>1.8</v>
      </c>
      <c r="C269">
        <v>0.26861199760514132</v>
      </c>
    </row>
    <row r="270" spans="1:3" x14ac:dyDescent="0.25">
      <c r="A270">
        <v>60.1</v>
      </c>
      <c r="B270">
        <v>2</v>
      </c>
      <c r="C270">
        <v>0.26921680023021177</v>
      </c>
    </row>
    <row r="271" spans="1:3" x14ac:dyDescent="0.25">
      <c r="A271">
        <v>32.4</v>
      </c>
      <c r="B271">
        <v>3.5</v>
      </c>
      <c r="C271">
        <v>0.26926165144654901</v>
      </c>
    </row>
    <row r="272" spans="1:3" x14ac:dyDescent="0.25">
      <c r="A272">
        <v>47.3</v>
      </c>
      <c r="B272">
        <v>1.6</v>
      </c>
      <c r="C272">
        <v>0.26992736265108985</v>
      </c>
    </row>
    <row r="273" spans="1:3" x14ac:dyDescent="0.25">
      <c r="A273">
        <v>46.438699999999997</v>
      </c>
      <c r="B273">
        <v>2</v>
      </c>
      <c r="C273">
        <v>0.27014219865889122</v>
      </c>
    </row>
    <row r="274" spans="1:3" x14ac:dyDescent="0.25">
      <c r="A274">
        <v>24.2</v>
      </c>
      <c r="B274">
        <v>6.7</v>
      </c>
      <c r="C274">
        <v>0.27121382465672994</v>
      </c>
    </row>
    <row r="275" spans="1:3" x14ac:dyDescent="0.25">
      <c r="A275">
        <v>31.9</v>
      </c>
      <c r="B275">
        <v>3.8</v>
      </c>
      <c r="C275">
        <v>0.27138927301425775</v>
      </c>
    </row>
    <row r="276" spans="1:3" x14ac:dyDescent="0.25">
      <c r="A276">
        <v>32.149900000000002</v>
      </c>
      <c r="B276">
        <v>4.5999999999999996</v>
      </c>
      <c r="C276">
        <v>0.27280645187267827</v>
      </c>
    </row>
    <row r="277" spans="1:3" x14ac:dyDescent="0.25">
      <c r="A277">
        <v>45.190100000000001</v>
      </c>
      <c r="B277">
        <v>2</v>
      </c>
      <c r="C277">
        <v>0.27341437726317275</v>
      </c>
    </row>
    <row r="278" spans="1:3" x14ac:dyDescent="0.25">
      <c r="A278">
        <v>33.848199999999999</v>
      </c>
      <c r="B278">
        <v>3.8</v>
      </c>
      <c r="C278">
        <v>0.2745707466205991</v>
      </c>
    </row>
    <row r="279" spans="1:3" x14ac:dyDescent="0.25">
      <c r="A279">
        <v>23.577999999999999</v>
      </c>
      <c r="B279">
        <v>4.8</v>
      </c>
      <c r="C279">
        <v>0.27519430748651441</v>
      </c>
    </row>
    <row r="280" spans="1:3" x14ac:dyDescent="0.25">
      <c r="A280">
        <v>22.9</v>
      </c>
      <c r="B280">
        <v>5.3</v>
      </c>
      <c r="C280">
        <v>0.27808529595568643</v>
      </c>
    </row>
    <row r="281" spans="1:3" x14ac:dyDescent="0.25">
      <c r="A281">
        <v>37.9</v>
      </c>
      <c r="B281">
        <v>3</v>
      </c>
      <c r="C281">
        <v>0.27839510338934859</v>
      </c>
    </row>
    <row r="282" spans="1:3" x14ac:dyDescent="0.25">
      <c r="A282">
        <v>35.9</v>
      </c>
      <c r="B282">
        <v>3</v>
      </c>
      <c r="C282">
        <v>0.27989652799274078</v>
      </c>
    </row>
    <row r="283" spans="1:3" x14ac:dyDescent="0.25">
      <c r="A283">
        <v>29.773399999999999</v>
      </c>
      <c r="B283">
        <v>3.5</v>
      </c>
      <c r="C283">
        <v>0.28169613423608264</v>
      </c>
    </row>
    <row r="284" spans="1:3" x14ac:dyDescent="0.25">
      <c r="A284">
        <v>31.6</v>
      </c>
      <c r="B284">
        <v>3.7</v>
      </c>
      <c r="C284">
        <v>0.28186847635039858</v>
      </c>
    </row>
    <row r="285" spans="1:3" x14ac:dyDescent="0.25">
      <c r="A285">
        <v>36.798000000000002</v>
      </c>
      <c r="B285">
        <v>3</v>
      </c>
      <c r="C285">
        <v>0.28214680388584545</v>
      </c>
    </row>
    <row r="286" spans="1:3" x14ac:dyDescent="0.25">
      <c r="A286">
        <v>31.6</v>
      </c>
      <c r="B286">
        <v>3.7</v>
      </c>
      <c r="C286">
        <v>0.28320071683718551</v>
      </c>
    </row>
    <row r="287" spans="1:3" x14ac:dyDescent="0.25">
      <c r="A287">
        <v>37.6</v>
      </c>
      <c r="B287">
        <v>2.4</v>
      </c>
      <c r="C287">
        <v>0.28415658401517419</v>
      </c>
    </row>
    <row r="288" spans="1:3" x14ac:dyDescent="0.25">
      <c r="A288">
        <v>32.348999999999997</v>
      </c>
      <c r="B288">
        <v>3.5</v>
      </c>
      <c r="C288">
        <v>0.28510130785860677</v>
      </c>
    </row>
    <row r="289" spans="1:3" x14ac:dyDescent="0.25">
      <c r="A289">
        <v>37</v>
      </c>
      <c r="B289">
        <v>3.6</v>
      </c>
      <c r="C289">
        <v>0.28554386830441392</v>
      </c>
    </row>
    <row r="290" spans="1:3" x14ac:dyDescent="0.25">
      <c r="A290">
        <v>28.4</v>
      </c>
      <c r="B290">
        <v>4.5999999999999996</v>
      </c>
      <c r="C290">
        <v>0.28579431995358862</v>
      </c>
    </row>
    <row r="291" spans="1:3" x14ac:dyDescent="0.25">
      <c r="A291">
        <v>32.4</v>
      </c>
      <c r="B291">
        <v>2.9</v>
      </c>
      <c r="C291">
        <v>0.28587081144947757</v>
      </c>
    </row>
    <row r="292" spans="1:3" x14ac:dyDescent="0.25">
      <c r="A292">
        <v>38.599499999999999</v>
      </c>
      <c r="B292">
        <v>2.4</v>
      </c>
      <c r="C292">
        <v>0.28609867369047903</v>
      </c>
    </row>
    <row r="293" spans="1:3" x14ac:dyDescent="0.25">
      <c r="A293">
        <v>36.154800000000002</v>
      </c>
      <c r="B293">
        <v>3</v>
      </c>
      <c r="C293">
        <v>0.28627584637884551</v>
      </c>
    </row>
    <row r="294" spans="1:3" x14ac:dyDescent="0.25">
      <c r="A294">
        <v>27.1158</v>
      </c>
      <c r="B294">
        <v>6.3</v>
      </c>
      <c r="C294">
        <v>0.28774224324287434</v>
      </c>
    </row>
    <row r="295" spans="1:3" x14ac:dyDescent="0.25">
      <c r="A295">
        <v>34.5</v>
      </c>
      <c r="B295">
        <v>5.7</v>
      </c>
      <c r="C295">
        <v>0.28817025728989132</v>
      </c>
    </row>
    <row r="296" spans="1:3" x14ac:dyDescent="0.25">
      <c r="A296">
        <v>39.200000000000003</v>
      </c>
      <c r="B296">
        <v>2.5</v>
      </c>
      <c r="C296">
        <v>0.28868535036649423</v>
      </c>
    </row>
    <row r="297" spans="1:3" x14ac:dyDescent="0.25">
      <c r="A297">
        <v>34.730499999999999</v>
      </c>
      <c r="B297">
        <v>3.7</v>
      </c>
      <c r="C297">
        <v>0.28879052826210516</v>
      </c>
    </row>
    <row r="298" spans="1:3" x14ac:dyDescent="0.25">
      <c r="A298">
        <v>30.5</v>
      </c>
      <c r="B298">
        <v>6</v>
      </c>
      <c r="C298">
        <v>0.28881347213603448</v>
      </c>
    </row>
    <row r="299" spans="1:3" x14ac:dyDescent="0.25">
      <c r="A299">
        <v>34.700000000000003</v>
      </c>
      <c r="B299">
        <v>2.2999999999999998</v>
      </c>
      <c r="C299">
        <v>0.29083359294694722</v>
      </c>
    </row>
    <row r="300" spans="1:3" x14ac:dyDescent="0.25">
      <c r="A300">
        <v>49.216999999999999</v>
      </c>
      <c r="B300">
        <v>2</v>
      </c>
      <c r="C300">
        <v>0.2909076489595489</v>
      </c>
    </row>
    <row r="301" spans="1:3" x14ac:dyDescent="0.25">
      <c r="A301">
        <v>23.6</v>
      </c>
      <c r="B301">
        <v>5.6</v>
      </c>
      <c r="C301">
        <v>0.29173911441876255</v>
      </c>
    </row>
    <row r="302" spans="1:3" x14ac:dyDescent="0.25">
      <c r="A302">
        <v>32.670099999999998</v>
      </c>
      <c r="B302">
        <v>5</v>
      </c>
      <c r="C302">
        <v>0.29189435910884598</v>
      </c>
    </row>
    <row r="303" spans="1:3" x14ac:dyDescent="0.25">
      <c r="A303">
        <v>23.8</v>
      </c>
      <c r="B303">
        <v>6</v>
      </c>
      <c r="C303">
        <v>0.29307228422380205</v>
      </c>
    </row>
    <row r="304" spans="1:3" x14ac:dyDescent="0.25">
      <c r="A304">
        <v>37.9</v>
      </c>
      <c r="B304">
        <v>2.5</v>
      </c>
      <c r="C304">
        <v>0.29400833063186105</v>
      </c>
    </row>
    <row r="305" spans="1:3" x14ac:dyDescent="0.25">
      <c r="A305">
        <v>34.799999999999997</v>
      </c>
      <c r="B305">
        <v>3</v>
      </c>
      <c r="C305">
        <v>0.29577650160982794</v>
      </c>
    </row>
    <row r="306" spans="1:3" x14ac:dyDescent="0.25">
      <c r="A306">
        <v>51.6</v>
      </c>
      <c r="B306">
        <v>2.5</v>
      </c>
      <c r="C306">
        <v>0.2962190492689577</v>
      </c>
    </row>
    <row r="307" spans="1:3" x14ac:dyDescent="0.25">
      <c r="A307">
        <v>34.792700000000004</v>
      </c>
      <c r="B307">
        <v>3.5</v>
      </c>
      <c r="C307">
        <v>0.29847663549906955</v>
      </c>
    </row>
    <row r="308" spans="1:3" x14ac:dyDescent="0.25">
      <c r="A308">
        <v>35.460599999999999</v>
      </c>
      <c r="B308">
        <v>3</v>
      </c>
      <c r="C308">
        <v>0.29897344966849193</v>
      </c>
    </row>
    <row r="309" spans="1:3" x14ac:dyDescent="0.25">
      <c r="A309">
        <v>33.848199999999999</v>
      </c>
      <c r="B309">
        <v>3.8</v>
      </c>
      <c r="C309">
        <v>0.29907138903616426</v>
      </c>
    </row>
    <row r="310" spans="1:3" x14ac:dyDescent="0.25">
      <c r="A310">
        <v>29.452100000000002</v>
      </c>
      <c r="B310">
        <v>4.4000000000000004</v>
      </c>
      <c r="C310">
        <v>0.29975807835339485</v>
      </c>
    </row>
    <row r="311" spans="1:3" x14ac:dyDescent="0.25">
      <c r="A311">
        <v>41.9</v>
      </c>
      <c r="B311">
        <v>2</v>
      </c>
      <c r="C311">
        <v>0.30005413415984683</v>
      </c>
    </row>
    <row r="312" spans="1:3" x14ac:dyDescent="0.25">
      <c r="A312">
        <v>24.5</v>
      </c>
      <c r="B312">
        <v>4.5999999999999996</v>
      </c>
      <c r="C312">
        <v>0.3020447719524082</v>
      </c>
    </row>
    <row r="313" spans="1:3" x14ac:dyDescent="0.25">
      <c r="A313">
        <v>34.514800000000001</v>
      </c>
      <c r="B313">
        <v>3.8</v>
      </c>
      <c r="C313">
        <v>0.3026550536861734</v>
      </c>
    </row>
    <row r="314" spans="1:3" x14ac:dyDescent="0.25">
      <c r="A314">
        <v>37.299999999999997</v>
      </c>
      <c r="B314">
        <v>3.9</v>
      </c>
      <c r="C314">
        <v>0.30269994900033215</v>
      </c>
    </row>
    <row r="315" spans="1:3" x14ac:dyDescent="0.25">
      <c r="A315">
        <v>33</v>
      </c>
      <c r="B315">
        <v>3.6</v>
      </c>
      <c r="C315">
        <v>0.3028285935010645</v>
      </c>
    </row>
    <row r="316" spans="1:3" x14ac:dyDescent="0.25">
      <c r="A316">
        <v>34.875399999999999</v>
      </c>
      <c r="B316">
        <v>3.6</v>
      </c>
      <c r="C316">
        <v>0.30313839108574803</v>
      </c>
    </row>
    <row r="317" spans="1:3" x14ac:dyDescent="0.25">
      <c r="A317">
        <v>36.6</v>
      </c>
      <c r="B317">
        <v>3.9</v>
      </c>
      <c r="C317">
        <v>0.30436041751515353</v>
      </c>
    </row>
    <row r="318" spans="1:3" x14ac:dyDescent="0.25">
      <c r="A318">
        <v>34.4</v>
      </c>
      <c r="B318">
        <v>3</v>
      </c>
      <c r="C318">
        <v>0.30469887848186505</v>
      </c>
    </row>
    <row r="319" spans="1:3" x14ac:dyDescent="0.25">
      <c r="A319">
        <v>30</v>
      </c>
      <c r="B319">
        <v>8.4</v>
      </c>
      <c r="C319">
        <v>0.30560031443271307</v>
      </c>
    </row>
    <row r="320" spans="1:3" x14ac:dyDescent="0.25">
      <c r="A320">
        <v>31.1</v>
      </c>
      <c r="B320">
        <v>2</v>
      </c>
      <c r="C320">
        <v>0.30562385198605191</v>
      </c>
    </row>
    <row r="321" spans="1:3" x14ac:dyDescent="0.25">
      <c r="A321">
        <v>28.993500000000001</v>
      </c>
      <c r="B321">
        <v>5.3</v>
      </c>
      <c r="C321">
        <v>0.30665592211537218</v>
      </c>
    </row>
    <row r="322" spans="1:3" x14ac:dyDescent="0.25">
      <c r="A322">
        <v>32.4</v>
      </c>
      <c r="B322">
        <v>2.9</v>
      </c>
      <c r="C322">
        <v>0.30670530362815318</v>
      </c>
    </row>
    <row r="323" spans="1:3" x14ac:dyDescent="0.25">
      <c r="A323">
        <v>37.076900000000002</v>
      </c>
      <c r="B323">
        <v>3.8</v>
      </c>
      <c r="C323">
        <v>0.30713558150211751</v>
      </c>
    </row>
    <row r="324" spans="1:3" x14ac:dyDescent="0.25">
      <c r="A324">
        <v>36.556399999999996</v>
      </c>
      <c r="B324">
        <v>3.5</v>
      </c>
      <c r="C324">
        <v>0.31089494599169565</v>
      </c>
    </row>
    <row r="325" spans="1:3" x14ac:dyDescent="0.25">
      <c r="A325">
        <v>30.3</v>
      </c>
      <c r="B325">
        <v>5</v>
      </c>
      <c r="C325">
        <v>0.31108938930897556</v>
      </c>
    </row>
    <row r="326" spans="1:3" x14ac:dyDescent="0.25">
      <c r="A326">
        <v>32.110900000000001</v>
      </c>
      <c r="B326">
        <v>4.5999999999999996</v>
      </c>
      <c r="C326">
        <v>0.31153450777353298</v>
      </c>
    </row>
    <row r="327" spans="1:3" x14ac:dyDescent="0.25">
      <c r="A327">
        <v>40.193100000000001</v>
      </c>
      <c r="B327">
        <v>2.5</v>
      </c>
      <c r="C327">
        <v>0.31376232468292475</v>
      </c>
    </row>
    <row r="328" spans="1:3" x14ac:dyDescent="0.25">
      <c r="A328">
        <v>29.789200000000001</v>
      </c>
      <c r="B328">
        <v>3</v>
      </c>
      <c r="C328">
        <v>0.31400656390061599</v>
      </c>
    </row>
    <row r="329" spans="1:3" x14ac:dyDescent="0.25">
      <c r="A329">
        <v>32.4</v>
      </c>
      <c r="B329">
        <v>3.8</v>
      </c>
      <c r="C329">
        <v>0.31505933442740663</v>
      </c>
    </row>
    <row r="330" spans="1:3" x14ac:dyDescent="0.25">
      <c r="A330">
        <v>33.200000000000003</v>
      </c>
      <c r="B330">
        <v>3.6</v>
      </c>
      <c r="C330">
        <v>0.31512405755026907</v>
      </c>
    </row>
    <row r="331" spans="1:3" x14ac:dyDescent="0.25">
      <c r="A331">
        <v>36.729900000000001</v>
      </c>
      <c r="B331">
        <v>3.4</v>
      </c>
      <c r="C331">
        <v>0.31513935016975925</v>
      </c>
    </row>
    <row r="332" spans="1:3" x14ac:dyDescent="0.25">
      <c r="A332">
        <v>29.799900000000001</v>
      </c>
      <c r="B332">
        <v>3.7</v>
      </c>
      <c r="C332">
        <v>0.31555059853747325</v>
      </c>
    </row>
    <row r="333" spans="1:3" x14ac:dyDescent="0.25">
      <c r="A333">
        <v>28.993500000000001</v>
      </c>
      <c r="B333">
        <v>5.3</v>
      </c>
      <c r="C333">
        <v>0.3159013103067726</v>
      </c>
    </row>
    <row r="334" spans="1:3" x14ac:dyDescent="0.25">
      <c r="A334">
        <v>40.240900000000003</v>
      </c>
      <c r="B334">
        <v>2.5</v>
      </c>
      <c r="C334">
        <v>0.31604937475299044</v>
      </c>
    </row>
    <row r="335" spans="1:3" x14ac:dyDescent="0.25">
      <c r="A335">
        <v>36.704700000000003</v>
      </c>
      <c r="B335">
        <v>2.5</v>
      </c>
      <c r="C335">
        <v>0.31615322552845437</v>
      </c>
    </row>
    <row r="336" spans="1:3" x14ac:dyDescent="0.25">
      <c r="A336">
        <v>38.299999999999997</v>
      </c>
      <c r="B336">
        <v>2.7</v>
      </c>
      <c r="C336">
        <v>0.31633186683829517</v>
      </c>
    </row>
    <row r="337" spans="1:3" x14ac:dyDescent="0.25">
      <c r="A337">
        <v>30.172599999999999</v>
      </c>
      <c r="B337">
        <v>4.4000000000000004</v>
      </c>
      <c r="C337">
        <v>0.31658972289674336</v>
      </c>
    </row>
    <row r="338" spans="1:3" x14ac:dyDescent="0.25">
      <c r="A338">
        <v>48.862200000000001</v>
      </c>
      <c r="B338">
        <v>1.5</v>
      </c>
      <c r="C338">
        <v>0.31844709360003998</v>
      </c>
    </row>
    <row r="339" spans="1:3" x14ac:dyDescent="0.25">
      <c r="A339">
        <v>39.799999999999997</v>
      </c>
      <c r="B339">
        <v>2.7</v>
      </c>
      <c r="C339">
        <v>0.31874639568726693</v>
      </c>
    </row>
    <row r="340" spans="1:3" x14ac:dyDescent="0.25">
      <c r="A340">
        <v>34.514800000000001</v>
      </c>
      <c r="B340">
        <v>3.8</v>
      </c>
      <c r="C340">
        <v>0.31900296679192175</v>
      </c>
    </row>
    <row r="341" spans="1:3" x14ac:dyDescent="0.25">
      <c r="A341">
        <v>40.239699999999999</v>
      </c>
      <c r="B341">
        <v>2</v>
      </c>
      <c r="C341">
        <v>0.3208406021687128</v>
      </c>
    </row>
    <row r="342" spans="1:3" x14ac:dyDescent="0.25">
      <c r="A342">
        <v>28.3</v>
      </c>
      <c r="B342">
        <v>4.5999999999999996</v>
      </c>
      <c r="C342">
        <v>0.32187175763424547</v>
      </c>
    </row>
    <row r="343" spans="1:3" x14ac:dyDescent="0.25">
      <c r="A343">
        <v>33</v>
      </c>
      <c r="B343">
        <v>5.5</v>
      </c>
      <c r="C343">
        <v>0.32209590625757201</v>
      </c>
    </row>
    <row r="344" spans="1:3" x14ac:dyDescent="0.25">
      <c r="A344">
        <v>24.8</v>
      </c>
      <c r="B344">
        <v>5.2</v>
      </c>
      <c r="C344">
        <v>0.32218494945900034</v>
      </c>
    </row>
    <row r="345" spans="1:3" x14ac:dyDescent="0.25">
      <c r="A345">
        <v>40</v>
      </c>
      <c r="B345">
        <v>2</v>
      </c>
      <c r="C345">
        <v>0.32343227076079317</v>
      </c>
    </row>
    <row r="346" spans="1:3" x14ac:dyDescent="0.25">
      <c r="A346">
        <v>47.7592</v>
      </c>
      <c r="B346">
        <v>1.6</v>
      </c>
      <c r="C346">
        <v>0.32507128349067349</v>
      </c>
    </row>
    <row r="347" spans="1:3" x14ac:dyDescent="0.25">
      <c r="A347">
        <v>27.2</v>
      </c>
      <c r="B347">
        <v>4.5</v>
      </c>
      <c r="C347">
        <v>0.32525704174830483</v>
      </c>
    </row>
    <row r="348" spans="1:3" x14ac:dyDescent="0.25">
      <c r="A348">
        <v>60.1</v>
      </c>
      <c r="B348">
        <v>2</v>
      </c>
      <c r="C348">
        <v>0.32568075260229279</v>
      </c>
    </row>
    <row r="349" spans="1:3" x14ac:dyDescent="0.25">
      <c r="A349">
        <v>34.1</v>
      </c>
      <c r="B349">
        <v>2.9</v>
      </c>
      <c r="C349">
        <v>0.32864977995811884</v>
      </c>
    </row>
    <row r="350" spans="1:3" x14ac:dyDescent="0.25">
      <c r="A350">
        <v>38.700000000000003</v>
      </c>
      <c r="B350">
        <v>2.4</v>
      </c>
      <c r="C350">
        <v>0.33431842786724542</v>
      </c>
    </row>
    <row r="351" spans="1:3" x14ac:dyDescent="0.25">
      <c r="A351">
        <v>43.541400000000003</v>
      </c>
      <c r="B351">
        <v>2</v>
      </c>
      <c r="C351">
        <v>0.33596376142464868</v>
      </c>
    </row>
    <row r="352" spans="1:3" x14ac:dyDescent="0.25">
      <c r="A352">
        <v>38.0169</v>
      </c>
      <c r="B352">
        <v>3.5</v>
      </c>
      <c r="C352">
        <v>0.33674746363979013</v>
      </c>
    </row>
    <row r="353" spans="1:3" x14ac:dyDescent="0.25">
      <c r="A353">
        <v>38.876899999999999</v>
      </c>
      <c r="B353">
        <v>2.4</v>
      </c>
      <c r="C353">
        <v>0.33676956393282498</v>
      </c>
    </row>
    <row r="354" spans="1:3" x14ac:dyDescent="0.25">
      <c r="A354">
        <v>24.1496</v>
      </c>
      <c r="B354">
        <v>4.8</v>
      </c>
      <c r="C354">
        <v>0.3396194425692779</v>
      </c>
    </row>
    <row r="355" spans="1:3" x14ac:dyDescent="0.25">
      <c r="A355">
        <v>32.088799999999999</v>
      </c>
      <c r="B355">
        <v>5</v>
      </c>
      <c r="C355">
        <v>0.33982715972894328</v>
      </c>
    </row>
    <row r="356" spans="1:3" x14ac:dyDescent="0.25">
      <c r="A356">
        <v>43.2286</v>
      </c>
      <c r="B356">
        <v>2.4</v>
      </c>
      <c r="C356">
        <v>0.34083652162072153</v>
      </c>
    </row>
    <row r="357" spans="1:3" x14ac:dyDescent="0.25">
      <c r="A357">
        <v>30.5</v>
      </c>
      <c r="B357">
        <v>6</v>
      </c>
      <c r="C357">
        <v>0.34097691006471975</v>
      </c>
    </row>
    <row r="358" spans="1:3" x14ac:dyDescent="0.25">
      <c r="A358">
        <v>46.9</v>
      </c>
      <c r="B358">
        <v>2.4</v>
      </c>
      <c r="C358">
        <v>0.34268527744973909</v>
      </c>
    </row>
    <row r="359" spans="1:3" x14ac:dyDescent="0.25">
      <c r="A359">
        <v>28.4</v>
      </c>
      <c r="B359">
        <v>6.2</v>
      </c>
      <c r="C359">
        <v>0.3429004478449158</v>
      </c>
    </row>
    <row r="360" spans="1:3" x14ac:dyDescent="0.25">
      <c r="A360">
        <v>28.7</v>
      </c>
      <c r="B360">
        <v>3.7</v>
      </c>
      <c r="C360">
        <v>0.34352565879074537</v>
      </c>
    </row>
    <row r="361" spans="1:3" x14ac:dyDescent="0.25">
      <c r="A361">
        <v>34.7288</v>
      </c>
      <c r="B361">
        <v>3</v>
      </c>
      <c r="C361">
        <v>0.34531852447549127</v>
      </c>
    </row>
    <row r="362" spans="1:3" x14ac:dyDescent="0.25">
      <c r="A362">
        <v>20.9</v>
      </c>
      <c r="B362">
        <v>6.1</v>
      </c>
      <c r="C362">
        <v>0.34545453017635275</v>
      </c>
    </row>
    <row r="363" spans="1:3" x14ac:dyDescent="0.25">
      <c r="A363">
        <v>36.154800000000002</v>
      </c>
      <c r="B363">
        <v>3</v>
      </c>
      <c r="C363">
        <v>0.3463502781387473</v>
      </c>
    </row>
    <row r="364" spans="1:3" x14ac:dyDescent="0.25">
      <c r="A364">
        <v>44.344000000000001</v>
      </c>
      <c r="B364">
        <v>2.4</v>
      </c>
      <c r="C364">
        <v>0.34807844245659103</v>
      </c>
    </row>
    <row r="365" spans="1:3" x14ac:dyDescent="0.25">
      <c r="A365">
        <v>46.5047</v>
      </c>
      <c r="B365">
        <v>1.6</v>
      </c>
      <c r="C365">
        <v>0.34954063782652223</v>
      </c>
    </row>
    <row r="366" spans="1:3" x14ac:dyDescent="0.25">
      <c r="A366">
        <v>26.228300000000001</v>
      </c>
      <c r="B366">
        <v>4.8</v>
      </c>
      <c r="C366">
        <v>0.3501176850815213</v>
      </c>
    </row>
    <row r="367" spans="1:3" x14ac:dyDescent="0.25">
      <c r="A367">
        <v>38.299999999999997</v>
      </c>
      <c r="B367">
        <v>2.7</v>
      </c>
      <c r="C367">
        <v>0.35301226202088043</v>
      </c>
    </row>
    <row r="368" spans="1:3" x14ac:dyDescent="0.25">
      <c r="A368">
        <v>24.2</v>
      </c>
      <c r="B368">
        <v>5.6</v>
      </c>
      <c r="C368">
        <v>0.3534935071262405</v>
      </c>
    </row>
    <row r="369" spans="1:3" x14ac:dyDescent="0.25">
      <c r="A369">
        <v>29.2</v>
      </c>
      <c r="B369">
        <v>3.5</v>
      </c>
      <c r="C369">
        <v>0.35359226772135655</v>
      </c>
    </row>
    <row r="370" spans="1:3" x14ac:dyDescent="0.25">
      <c r="A370">
        <v>31.9</v>
      </c>
      <c r="B370">
        <v>2.2999999999999998</v>
      </c>
      <c r="C370">
        <v>0.35366305675082521</v>
      </c>
    </row>
    <row r="371" spans="1:3" x14ac:dyDescent="0.25">
      <c r="A371">
        <v>45.056600000000003</v>
      </c>
      <c r="B371">
        <v>2.5</v>
      </c>
      <c r="C371">
        <v>0.35393333852707121</v>
      </c>
    </row>
    <row r="372" spans="1:3" x14ac:dyDescent="0.25">
      <c r="A372">
        <v>34.485500000000002</v>
      </c>
      <c r="B372">
        <v>4.2</v>
      </c>
      <c r="C372">
        <v>0.35413119497174073</v>
      </c>
    </row>
    <row r="373" spans="1:3" x14ac:dyDescent="0.25">
      <c r="A373">
        <v>25.753499999999999</v>
      </c>
      <c r="B373">
        <v>4</v>
      </c>
      <c r="C373">
        <v>0.35647646263554988</v>
      </c>
    </row>
    <row r="374" spans="1:3" x14ac:dyDescent="0.25">
      <c r="A374">
        <v>36.1</v>
      </c>
      <c r="B374">
        <v>3</v>
      </c>
      <c r="C374">
        <v>0.3565578535663545</v>
      </c>
    </row>
    <row r="375" spans="1:3" x14ac:dyDescent="0.25">
      <c r="A375">
        <v>34.799999999999997</v>
      </c>
      <c r="B375">
        <v>3</v>
      </c>
      <c r="C375">
        <v>0.35836454653342942</v>
      </c>
    </row>
    <row r="376" spans="1:3" x14ac:dyDescent="0.25">
      <c r="A376">
        <v>34.179600000000001</v>
      </c>
      <c r="B376">
        <v>2.9</v>
      </c>
      <c r="C376">
        <v>0.36040867840561164</v>
      </c>
    </row>
    <row r="377" spans="1:3" x14ac:dyDescent="0.25">
      <c r="A377">
        <v>34.5</v>
      </c>
      <c r="B377">
        <v>5.7</v>
      </c>
      <c r="C377">
        <v>0.36041230297772286</v>
      </c>
    </row>
    <row r="378" spans="1:3" x14ac:dyDescent="0.25">
      <c r="A378">
        <v>41.585799999999999</v>
      </c>
      <c r="B378">
        <v>2.4</v>
      </c>
      <c r="C378">
        <v>0.3611742748793314</v>
      </c>
    </row>
    <row r="379" spans="1:3" x14ac:dyDescent="0.25">
      <c r="A379">
        <v>40.4</v>
      </c>
      <c r="B379">
        <v>2.5</v>
      </c>
      <c r="C379">
        <v>0.36193708512261813</v>
      </c>
    </row>
    <row r="380" spans="1:3" x14ac:dyDescent="0.25">
      <c r="A380">
        <v>47.7</v>
      </c>
      <c r="B380">
        <v>2</v>
      </c>
      <c r="C380">
        <v>0.36210695869028797</v>
      </c>
    </row>
    <row r="381" spans="1:3" x14ac:dyDescent="0.25">
      <c r="A381">
        <v>31.9</v>
      </c>
      <c r="B381">
        <v>4.5999999999999996</v>
      </c>
      <c r="C381">
        <v>0.36315767733273163</v>
      </c>
    </row>
    <row r="382" spans="1:3" x14ac:dyDescent="0.25">
      <c r="A382">
        <v>27.8</v>
      </c>
      <c r="B382">
        <v>3.7</v>
      </c>
      <c r="C382">
        <v>0.36405756123735411</v>
      </c>
    </row>
    <row r="383" spans="1:3" x14ac:dyDescent="0.25">
      <c r="A383">
        <v>33.260300000000001</v>
      </c>
      <c r="B383">
        <v>4.8</v>
      </c>
      <c r="C383">
        <v>0.36468878313823039</v>
      </c>
    </row>
    <row r="384" spans="1:3" x14ac:dyDescent="0.25">
      <c r="A384">
        <v>27.1846</v>
      </c>
      <c r="B384">
        <v>4</v>
      </c>
      <c r="C384">
        <v>0.36481184752937845</v>
      </c>
    </row>
    <row r="385" spans="1:3" x14ac:dyDescent="0.25">
      <c r="A385">
        <v>35.883099999999999</v>
      </c>
      <c r="B385">
        <v>3</v>
      </c>
      <c r="C385">
        <v>0.36534897908164055</v>
      </c>
    </row>
    <row r="386" spans="1:3" x14ac:dyDescent="0.25">
      <c r="A386">
        <v>37.709800000000001</v>
      </c>
      <c r="B386">
        <v>2.4</v>
      </c>
      <c r="C386">
        <v>0.36584141672405024</v>
      </c>
    </row>
    <row r="387" spans="1:3" x14ac:dyDescent="0.25">
      <c r="A387">
        <v>39.9</v>
      </c>
      <c r="B387">
        <v>3.5</v>
      </c>
      <c r="C387">
        <v>0.36759271661185178</v>
      </c>
    </row>
    <row r="388" spans="1:3" x14ac:dyDescent="0.25">
      <c r="A388">
        <v>38.700000000000003</v>
      </c>
      <c r="B388">
        <v>2.4</v>
      </c>
      <c r="C388">
        <v>0.37327781058775644</v>
      </c>
    </row>
    <row r="389" spans="1:3" x14ac:dyDescent="0.25">
      <c r="A389">
        <v>31.9</v>
      </c>
      <c r="B389">
        <v>5.7</v>
      </c>
      <c r="C389">
        <v>0.37328629080674713</v>
      </c>
    </row>
    <row r="390" spans="1:3" x14ac:dyDescent="0.25">
      <c r="A390">
        <v>35.5</v>
      </c>
      <c r="B390">
        <v>2.9</v>
      </c>
      <c r="C390">
        <v>0.37329752527023086</v>
      </c>
    </row>
    <row r="391" spans="1:3" x14ac:dyDescent="0.25">
      <c r="A391">
        <v>28.2</v>
      </c>
      <c r="B391">
        <v>3.5</v>
      </c>
      <c r="C391">
        <v>0.37454672426844449</v>
      </c>
    </row>
    <row r="392" spans="1:3" x14ac:dyDescent="0.25">
      <c r="A392">
        <v>42.214599999999997</v>
      </c>
      <c r="B392">
        <v>2.4</v>
      </c>
      <c r="C392">
        <v>0.37855994933881343</v>
      </c>
    </row>
    <row r="393" spans="1:3" x14ac:dyDescent="0.25">
      <c r="A393">
        <v>26</v>
      </c>
      <c r="B393">
        <v>6.1</v>
      </c>
      <c r="C393">
        <v>0.37915500876146901</v>
      </c>
    </row>
    <row r="394" spans="1:3" x14ac:dyDescent="0.25">
      <c r="A394">
        <v>46.8</v>
      </c>
      <c r="B394">
        <v>2.4</v>
      </c>
      <c r="C394">
        <v>0.37946659025847518</v>
      </c>
    </row>
    <row r="395" spans="1:3" x14ac:dyDescent="0.25">
      <c r="A395">
        <v>34.255000000000003</v>
      </c>
      <c r="B395">
        <v>3.8</v>
      </c>
      <c r="C395">
        <v>0.38015195054358353</v>
      </c>
    </row>
    <row r="396" spans="1:3" x14ac:dyDescent="0.25">
      <c r="A396">
        <v>34.700000000000003</v>
      </c>
      <c r="B396">
        <v>2</v>
      </c>
      <c r="C396">
        <v>0.38042575998733086</v>
      </c>
    </row>
    <row r="397" spans="1:3" x14ac:dyDescent="0.25">
      <c r="A397">
        <v>30.549900000000001</v>
      </c>
      <c r="B397">
        <v>3.5</v>
      </c>
      <c r="C397">
        <v>0.38045335649528556</v>
      </c>
    </row>
    <row r="398" spans="1:3" x14ac:dyDescent="0.25">
      <c r="A398">
        <v>41.6</v>
      </c>
      <c r="B398">
        <v>2.4</v>
      </c>
      <c r="C398">
        <v>0.38183297961036378</v>
      </c>
    </row>
    <row r="399" spans="1:3" x14ac:dyDescent="0.25">
      <c r="A399">
        <v>40.299999999999997</v>
      </c>
      <c r="B399">
        <v>3.5</v>
      </c>
      <c r="C399">
        <v>0.38273093404127934</v>
      </c>
    </row>
    <row r="400" spans="1:3" x14ac:dyDescent="0.25">
      <c r="A400">
        <v>47.9</v>
      </c>
      <c r="B400">
        <v>1.6</v>
      </c>
      <c r="C400">
        <v>0.3839807936574281</v>
      </c>
    </row>
    <row r="401" spans="1:3" x14ac:dyDescent="0.25">
      <c r="A401">
        <v>46.5047</v>
      </c>
      <c r="B401">
        <v>1.6</v>
      </c>
      <c r="C401">
        <v>0.38440719272402435</v>
      </c>
    </row>
    <row r="402" spans="1:3" x14ac:dyDescent="0.25">
      <c r="A402">
        <v>42</v>
      </c>
      <c r="B402">
        <v>2</v>
      </c>
      <c r="C402">
        <v>0.38518704647922353</v>
      </c>
    </row>
    <row r="403" spans="1:3" x14ac:dyDescent="0.25">
      <c r="A403">
        <v>44.707999999999998</v>
      </c>
      <c r="B403">
        <v>2</v>
      </c>
      <c r="C403">
        <v>0.38632874776878845</v>
      </c>
    </row>
    <row r="404" spans="1:3" x14ac:dyDescent="0.25">
      <c r="A404">
        <v>46.6</v>
      </c>
      <c r="B404">
        <v>2.5</v>
      </c>
      <c r="C404">
        <v>0.3876563532830537</v>
      </c>
    </row>
    <row r="405" spans="1:3" x14ac:dyDescent="0.25">
      <c r="A405">
        <v>37.070999999999998</v>
      </c>
      <c r="B405">
        <v>2.5</v>
      </c>
      <c r="C405">
        <v>0.38880946409856176</v>
      </c>
    </row>
    <row r="406" spans="1:3" x14ac:dyDescent="0.25">
      <c r="A406">
        <v>31.947500000000002</v>
      </c>
      <c r="B406">
        <v>3.5</v>
      </c>
      <c r="C406">
        <v>0.38885640022283641</v>
      </c>
    </row>
    <row r="407" spans="1:3" x14ac:dyDescent="0.25">
      <c r="A407">
        <v>27.5</v>
      </c>
      <c r="B407">
        <v>3.7</v>
      </c>
      <c r="C407">
        <v>0.39031085186085035</v>
      </c>
    </row>
    <row r="408" spans="1:3" x14ac:dyDescent="0.25">
      <c r="A408">
        <v>32.5</v>
      </c>
      <c r="B408">
        <v>3.8</v>
      </c>
      <c r="C408">
        <v>0.39116691811995397</v>
      </c>
    </row>
    <row r="409" spans="1:3" x14ac:dyDescent="0.25">
      <c r="A409">
        <v>30.5</v>
      </c>
      <c r="B409">
        <v>3.7</v>
      </c>
      <c r="C409">
        <v>0.39417737037937484</v>
      </c>
    </row>
    <row r="410" spans="1:3" x14ac:dyDescent="0.25">
      <c r="A410">
        <v>31.8</v>
      </c>
      <c r="B410">
        <v>4.8</v>
      </c>
      <c r="C410">
        <v>0.39425192012541177</v>
      </c>
    </row>
    <row r="411" spans="1:3" x14ac:dyDescent="0.25">
      <c r="A411">
        <v>33</v>
      </c>
      <c r="B411">
        <v>3.5</v>
      </c>
      <c r="C411">
        <v>0.39490497923828172</v>
      </c>
    </row>
    <row r="412" spans="1:3" x14ac:dyDescent="0.25">
      <c r="A412">
        <v>51.1</v>
      </c>
      <c r="B412">
        <v>3</v>
      </c>
      <c r="C412">
        <v>0.39598345921250899</v>
      </c>
    </row>
    <row r="413" spans="1:3" x14ac:dyDescent="0.25">
      <c r="A413">
        <v>34.9</v>
      </c>
      <c r="B413">
        <v>3.5</v>
      </c>
      <c r="C413">
        <v>0.39607421118344577</v>
      </c>
    </row>
    <row r="414" spans="1:3" x14ac:dyDescent="0.25">
      <c r="A414">
        <v>31.3917</v>
      </c>
      <c r="B414">
        <v>3</v>
      </c>
      <c r="C414">
        <v>0.39625745230020037</v>
      </c>
    </row>
    <row r="415" spans="1:3" x14ac:dyDescent="0.25">
      <c r="A415">
        <v>26.702200000000001</v>
      </c>
      <c r="B415">
        <v>4.7</v>
      </c>
      <c r="C415">
        <v>0.3970997923069185</v>
      </c>
    </row>
    <row r="416" spans="1:3" x14ac:dyDescent="0.25">
      <c r="A416">
        <v>36</v>
      </c>
      <c r="B416">
        <v>3</v>
      </c>
      <c r="C416">
        <v>0.39737769477431384</v>
      </c>
    </row>
    <row r="417" spans="1:3" x14ac:dyDescent="0.25">
      <c r="A417">
        <v>34.4</v>
      </c>
      <c r="B417">
        <v>2.2999999999999998</v>
      </c>
      <c r="C417">
        <v>0.39857136904398394</v>
      </c>
    </row>
    <row r="418" spans="1:3" x14ac:dyDescent="0.25">
      <c r="A418">
        <v>33.5</v>
      </c>
      <c r="B418">
        <v>3.5</v>
      </c>
      <c r="C418">
        <v>0.40093887654503935</v>
      </c>
    </row>
    <row r="419" spans="1:3" x14ac:dyDescent="0.25">
      <c r="A419">
        <v>34.700000000000003</v>
      </c>
      <c r="B419">
        <v>2.2999999999999998</v>
      </c>
      <c r="C419">
        <v>0.40303807350750875</v>
      </c>
    </row>
    <row r="420" spans="1:3" x14ac:dyDescent="0.25">
      <c r="A420">
        <v>35.359400000000001</v>
      </c>
      <c r="B420">
        <v>3.8</v>
      </c>
      <c r="C420">
        <v>0.40361820136952298</v>
      </c>
    </row>
    <row r="421" spans="1:3" x14ac:dyDescent="0.25">
      <c r="A421">
        <v>34.9</v>
      </c>
      <c r="B421">
        <v>3.6</v>
      </c>
      <c r="C421">
        <v>0.40371309113331721</v>
      </c>
    </row>
    <row r="422" spans="1:3" x14ac:dyDescent="0.25">
      <c r="A422">
        <v>36.756300000000003</v>
      </c>
      <c r="B422">
        <v>3.6</v>
      </c>
      <c r="C422">
        <v>0.40444414153123043</v>
      </c>
    </row>
    <row r="423" spans="1:3" x14ac:dyDescent="0.25">
      <c r="A423">
        <v>33.762799999999999</v>
      </c>
      <c r="B423">
        <v>3.2</v>
      </c>
      <c r="C423">
        <v>0.40567613544684633</v>
      </c>
    </row>
    <row r="424" spans="1:3" x14ac:dyDescent="0.25">
      <c r="A424">
        <v>39.799999999999997</v>
      </c>
      <c r="B424">
        <v>3.5</v>
      </c>
      <c r="C424">
        <v>0.40628565262252758</v>
      </c>
    </row>
    <row r="425" spans="1:3" x14ac:dyDescent="0.25">
      <c r="A425">
        <v>23.152100000000001</v>
      </c>
      <c r="B425">
        <v>4.4000000000000004</v>
      </c>
      <c r="C425">
        <v>0.40646356618964508</v>
      </c>
    </row>
    <row r="426" spans="1:3" x14ac:dyDescent="0.25">
      <c r="A426">
        <v>38.7896</v>
      </c>
      <c r="B426">
        <v>3</v>
      </c>
      <c r="C426">
        <v>0.40667112562855712</v>
      </c>
    </row>
    <row r="427" spans="1:3" x14ac:dyDescent="0.25">
      <c r="A427">
        <v>29.0307</v>
      </c>
      <c r="B427">
        <v>3.8</v>
      </c>
      <c r="C427">
        <v>0.40700743777750481</v>
      </c>
    </row>
    <row r="428" spans="1:3" x14ac:dyDescent="0.25">
      <c r="A428">
        <v>46.8</v>
      </c>
      <c r="B428">
        <v>2.5</v>
      </c>
      <c r="C428">
        <v>0.4078716185066501</v>
      </c>
    </row>
    <row r="429" spans="1:3" x14ac:dyDescent="0.25">
      <c r="A429">
        <v>36.200000000000003</v>
      </c>
      <c r="B429">
        <v>2</v>
      </c>
      <c r="C429">
        <v>0.41024099029585326</v>
      </c>
    </row>
    <row r="430" spans="1:3" x14ac:dyDescent="0.25">
      <c r="A430">
        <v>27.3</v>
      </c>
      <c r="B430">
        <v>6.6</v>
      </c>
      <c r="C430">
        <v>0.41029425588846247</v>
      </c>
    </row>
    <row r="431" spans="1:3" x14ac:dyDescent="0.25">
      <c r="A431">
        <v>34.700000000000003</v>
      </c>
      <c r="B431">
        <v>3.5</v>
      </c>
      <c r="C431">
        <v>0.41052353599325075</v>
      </c>
    </row>
    <row r="432" spans="1:3" x14ac:dyDescent="0.25">
      <c r="A432">
        <v>39.299999999999997</v>
      </c>
      <c r="B432">
        <v>2.4</v>
      </c>
      <c r="C432">
        <v>0.41071053355899234</v>
      </c>
    </row>
    <row r="433" spans="1:3" x14ac:dyDescent="0.25">
      <c r="A433">
        <v>24.947700000000001</v>
      </c>
      <c r="B433">
        <v>5.6</v>
      </c>
      <c r="C433">
        <v>0.41117523218062624</v>
      </c>
    </row>
    <row r="434" spans="1:3" x14ac:dyDescent="0.25">
      <c r="A434">
        <v>41.699800000000003</v>
      </c>
      <c r="B434">
        <v>2.4</v>
      </c>
      <c r="C434">
        <v>0.41160064469337199</v>
      </c>
    </row>
    <row r="435" spans="1:3" x14ac:dyDescent="0.25">
      <c r="A435">
        <v>25.3</v>
      </c>
      <c r="B435">
        <v>4</v>
      </c>
      <c r="C435">
        <v>0.41324546157629238</v>
      </c>
    </row>
    <row r="436" spans="1:3" x14ac:dyDescent="0.25">
      <c r="A436">
        <v>35.299999999999997</v>
      </c>
      <c r="B436">
        <v>2.4</v>
      </c>
      <c r="C436">
        <v>0.41441778814188557</v>
      </c>
    </row>
    <row r="437" spans="1:3" x14ac:dyDescent="0.25">
      <c r="A437">
        <v>36.262799999999999</v>
      </c>
      <c r="B437">
        <v>2.4</v>
      </c>
      <c r="C437">
        <v>0.4148840856055156</v>
      </c>
    </row>
    <row r="438" spans="1:3" x14ac:dyDescent="0.25">
      <c r="A438">
        <v>33.260300000000001</v>
      </c>
      <c r="B438">
        <v>4.8</v>
      </c>
      <c r="C438">
        <v>0.41584772056383401</v>
      </c>
    </row>
    <row r="439" spans="1:3" x14ac:dyDescent="0.25">
      <c r="A439">
        <v>36</v>
      </c>
      <c r="B439">
        <v>3.5</v>
      </c>
      <c r="C439">
        <v>0.41626750232231213</v>
      </c>
    </row>
    <row r="440" spans="1:3" x14ac:dyDescent="0.25">
      <c r="A440">
        <v>25.56</v>
      </c>
      <c r="B440">
        <v>4.8</v>
      </c>
      <c r="C440">
        <v>0.41748904232552608</v>
      </c>
    </row>
    <row r="441" spans="1:3" x14ac:dyDescent="0.25">
      <c r="A441">
        <v>26</v>
      </c>
      <c r="B441">
        <v>5.7</v>
      </c>
      <c r="C441">
        <v>0.41924632167003484</v>
      </c>
    </row>
    <row r="442" spans="1:3" x14ac:dyDescent="0.25">
      <c r="A442">
        <v>40.6</v>
      </c>
      <c r="B442">
        <v>2</v>
      </c>
      <c r="C442">
        <v>0.4209899175142755</v>
      </c>
    </row>
    <row r="443" spans="1:3" x14ac:dyDescent="0.25">
      <c r="A443">
        <v>26.163</v>
      </c>
      <c r="B443">
        <v>3.8</v>
      </c>
      <c r="C443">
        <v>0.42339663081209111</v>
      </c>
    </row>
    <row r="444" spans="1:3" x14ac:dyDescent="0.25">
      <c r="A444">
        <v>39.200000000000003</v>
      </c>
      <c r="B444">
        <v>2.4</v>
      </c>
      <c r="C444">
        <v>0.42360224505333255</v>
      </c>
    </row>
    <row r="445" spans="1:3" x14ac:dyDescent="0.25">
      <c r="A445">
        <v>47.649299999999997</v>
      </c>
      <c r="B445">
        <v>2.5</v>
      </c>
      <c r="C445">
        <v>0.42386912956492417</v>
      </c>
    </row>
    <row r="446" spans="1:3" x14ac:dyDescent="0.25">
      <c r="A446">
        <v>33.5</v>
      </c>
      <c r="B446">
        <v>3.5</v>
      </c>
      <c r="C446">
        <v>0.42409647446110421</v>
      </c>
    </row>
    <row r="447" spans="1:3" x14ac:dyDescent="0.25">
      <c r="A447">
        <v>37.798900000000003</v>
      </c>
      <c r="B447">
        <v>2</v>
      </c>
      <c r="C447">
        <v>0.42431708720854533</v>
      </c>
    </row>
    <row r="448" spans="1:3" x14ac:dyDescent="0.25">
      <c r="A448">
        <v>23.820399999999999</v>
      </c>
      <c r="B448">
        <v>5</v>
      </c>
      <c r="C448">
        <v>0.42489829371129861</v>
      </c>
    </row>
    <row r="449" spans="1:3" x14ac:dyDescent="0.25">
      <c r="A449">
        <v>38.029899999999998</v>
      </c>
      <c r="B449">
        <v>2.5</v>
      </c>
      <c r="C449">
        <v>0.42582104388140329</v>
      </c>
    </row>
    <row r="450" spans="1:3" x14ac:dyDescent="0.25">
      <c r="A450">
        <v>32.1</v>
      </c>
      <c r="B450">
        <v>3</v>
      </c>
      <c r="C450">
        <v>0.4259321827256719</v>
      </c>
    </row>
    <row r="451" spans="1:3" x14ac:dyDescent="0.25">
      <c r="A451">
        <v>44.999099999999999</v>
      </c>
      <c r="B451">
        <v>2.2000000000000002</v>
      </c>
      <c r="C451">
        <v>0.42864150114623345</v>
      </c>
    </row>
    <row r="452" spans="1:3" x14ac:dyDescent="0.25">
      <c r="A452">
        <v>47.9</v>
      </c>
      <c r="B452">
        <v>1.6</v>
      </c>
      <c r="C452">
        <v>0.43078539794614445</v>
      </c>
    </row>
    <row r="453" spans="1:3" x14ac:dyDescent="0.25">
      <c r="A453">
        <v>43</v>
      </c>
      <c r="B453">
        <v>2</v>
      </c>
      <c r="C453">
        <v>0.43170409766297368</v>
      </c>
    </row>
    <row r="454" spans="1:3" x14ac:dyDescent="0.25">
      <c r="A454">
        <v>31.374700000000001</v>
      </c>
      <c r="B454">
        <v>4.8</v>
      </c>
      <c r="C454">
        <v>0.43289493352908892</v>
      </c>
    </row>
    <row r="455" spans="1:3" x14ac:dyDescent="0.25">
      <c r="A455">
        <v>50.5</v>
      </c>
      <c r="B455">
        <v>1.8</v>
      </c>
      <c r="C455">
        <v>0.4356095426195663</v>
      </c>
    </row>
    <row r="456" spans="1:3" x14ac:dyDescent="0.25">
      <c r="A456">
        <v>48.9</v>
      </c>
      <c r="B456">
        <v>1.6</v>
      </c>
      <c r="C456">
        <v>0.43573502273345022</v>
      </c>
    </row>
    <row r="457" spans="1:3" x14ac:dyDescent="0.25">
      <c r="A457">
        <v>26.229500000000002</v>
      </c>
      <c r="B457">
        <v>4.5999999999999996</v>
      </c>
      <c r="C457">
        <v>0.43707200174660832</v>
      </c>
    </row>
    <row r="458" spans="1:3" x14ac:dyDescent="0.25">
      <c r="A458">
        <v>29.9849</v>
      </c>
      <c r="B458">
        <v>3.5</v>
      </c>
      <c r="C458">
        <v>0.43871687107169821</v>
      </c>
    </row>
    <row r="459" spans="1:3" x14ac:dyDescent="0.25">
      <c r="A459">
        <v>42.6</v>
      </c>
      <c r="B459">
        <v>2.4</v>
      </c>
      <c r="C459">
        <v>0.43898777646984743</v>
      </c>
    </row>
    <row r="460" spans="1:3" x14ac:dyDescent="0.25">
      <c r="A460">
        <v>21.4</v>
      </c>
      <c r="B460">
        <v>5.5</v>
      </c>
      <c r="C460">
        <v>0.44129781285399672</v>
      </c>
    </row>
    <row r="461" spans="1:3" x14ac:dyDescent="0.25">
      <c r="A461">
        <v>28.4</v>
      </c>
      <c r="B461">
        <v>6.2</v>
      </c>
      <c r="C461">
        <v>0.44133536286164099</v>
      </c>
    </row>
    <row r="462" spans="1:3" x14ac:dyDescent="0.25">
      <c r="A462">
        <v>34.270800000000001</v>
      </c>
      <c r="B462">
        <v>3.6</v>
      </c>
      <c r="C462">
        <v>0.44189011053098648</v>
      </c>
    </row>
    <row r="463" spans="1:3" x14ac:dyDescent="0.25">
      <c r="A463">
        <v>28.993500000000001</v>
      </c>
      <c r="B463">
        <v>5.3</v>
      </c>
      <c r="C463">
        <v>0.44218996239617336</v>
      </c>
    </row>
    <row r="464" spans="1:3" x14ac:dyDescent="0.25">
      <c r="A464">
        <v>47.649299999999997</v>
      </c>
      <c r="B464">
        <v>2.5</v>
      </c>
      <c r="C464">
        <v>0.44272414864334553</v>
      </c>
    </row>
    <row r="465" spans="1:3" x14ac:dyDescent="0.25">
      <c r="A465">
        <v>27.4</v>
      </c>
      <c r="B465">
        <v>6.2</v>
      </c>
      <c r="C465">
        <v>0.44342725900620883</v>
      </c>
    </row>
    <row r="466" spans="1:3" x14ac:dyDescent="0.25">
      <c r="A466">
        <v>33</v>
      </c>
      <c r="B466">
        <v>3.6</v>
      </c>
      <c r="C466">
        <v>0.44504168790260623</v>
      </c>
    </row>
    <row r="467" spans="1:3" x14ac:dyDescent="0.25">
      <c r="A467">
        <v>40.299999999999997</v>
      </c>
      <c r="B467">
        <v>2.4</v>
      </c>
      <c r="C467">
        <v>0.44733119772542851</v>
      </c>
    </row>
    <row r="468" spans="1:3" x14ac:dyDescent="0.25">
      <c r="A468">
        <v>30.5</v>
      </c>
      <c r="B468">
        <v>6</v>
      </c>
      <c r="C468">
        <v>0.44922663150035225</v>
      </c>
    </row>
    <row r="469" spans="1:3" x14ac:dyDescent="0.25">
      <c r="A469">
        <v>35.540399999999998</v>
      </c>
      <c r="B469">
        <v>3</v>
      </c>
      <c r="C469">
        <v>0.44937882115572747</v>
      </c>
    </row>
    <row r="470" spans="1:3" x14ac:dyDescent="0.25">
      <c r="A470">
        <v>28.4</v>
      </c>
      <c r="B470">
        <v>4</v>
      </c>
      <c r="C470">
        <v>0.44955614910056008</v>
      </c>
    </row>
    <row r="471" spans="1:3" x14ac:dyDescent="0.25">
      <c r="A471">
        <v>41.395899999999997</v>
      </c>
      <c r="B471">
        <v>2.4</v>
      </c>
      <c r="C471">
        <v>0.44980449651187815</v>
      </c>
    </row>
    <row r="472" spans="1:3" x14ac:dyDescent="0.25">
      <c r="A472">
        <v>28.2</v>
      </c>
      <c r="B472">
        <v>3.8</v>
      </c>
      <c r="C472">
        <v>0.45017161011387208</v>
      </c>
    </row>
    <row r="473" spans="1:3" x14ac:dyDescent="0.25">
      <c r="A473">
        <v>20.100000000000001</v>
      </c>
      <c r="B473">
        <v>5.5</v>
      </c>
      <c r="C473">
        <v>0.4520697861382672</v>
      </c>
    </row>
    <row r="474" spans="1:3" x14ac:dyDescent="0.25">
      <c r="A474">
        <v>38.6</v>
      </c>
      <c r="B474">
        <v>2.4</v>
      </c>
      <c r="C474">
        <v>0.45234430432619721</v>
      </c>
    </row>
    <row r="475" spans="1:3" x14ac:dyDescent="0.25">
      <c r="A475">
        <v>37.6</v>
      </c>
      <c r="B475">
        <v>3.5</v>
      </c>
      <c r="C475">
        <v>0.45259830703206261</v>
      </c>
    </row>
    <row r="476" spans="1:3" x14ac:dyDescent="0.25">
      <c r="A476">
        <v>24.2</v>
      </c>
      <c r="B476">
        <v>6.7</v>
      </c>
      <c r="C476">
        <v>0.4527839901228965</v>
      </c>
    </row>
    <row r="477" spans="1:3" x14ac:dyDescent="0.25">
      <c r="A477">
        <v>37</v>
      </c>
      <c r="B477">
        <v>2.5</v>
      </c>
      <c r="C477">
        <v>0.45347871569595943</v>
      </c>
    </row>
    <row r="478" spans="1:3" x14ac:dyDescent="0.25">
      <c r="A478">
        <v>60.1</v>
      </c>
      <c r="B478">
        <v>2</v>
      </c>
      <c r="C478">
        <v>0.45358714223371654</v>
      </c>
    </row>
    <row r="479" spans="1:3" x14ac:dyDescent="0.25">
      <c r="A479">
        <v>33.299999999999997</v>
      </c>
      <c r="B479">
        <v>3.5</v>
      </c>
      <c r="C479">
        <v>0.45371637432394185</v>
      </c>
    </row>
    <row r="480" spans="1:3" x14ac:dyDescent="0.25">
      <c r="A480">
        <v>33.6</v>
      </c>
      <c r="B480">
        <v>3</v>
      </c>
      <c r="C480">
        <v>0.455648929650604</v>
      </c>
    </row>
    <row r="481" spans="1:3" x14ac:dyDescent="0.25">
      <c r="A481">
        <v>35.161999999999999</v>
      </c>
      <c r="B481">
        <v>3.7</v>
      </c>
      <c r="C481">
        <v>0.45584435155488112</v>
      </c>
    </row>
    <row r="482" spans="1:3" x14ac:dyDescent="0.25">
      <c r="A482">
        <v>30.6</v>
      </c>
      <c r="B482">
        <v>3.5</v>
      </c>
      <c r="C482">
        <v>0.45720983018405092</v>
      </c>
    </row>
    <row r="483" spans="1:3" x14ac:dyDescent="0.25">
      <c r="A483">
        <v>40.200000000000003</v>
      </c>
      <c r="B483">
        <v>2.5</v>
      </c>
      <c r="C483">
        <v>0.45841913148667612</v>
      </c>
    </row>
    <row r="484" spans="1:3" x14ac:dyDescent="0.25">
      <c r="A484">
        <v>38.299999999999997</v>
      </c>
      <c r="B484">
        <v>3.8</v>
      </c>
      <c r="C484">
        <v>0.4591005609916271</v>
      </c>
    </row>
    <row r="485" spans="1:3" x14ac:dyDescent="0.25">
      <c r="A485">
        <v>52</v>
      </c>
      <c r="B485">
        <v>1.6</v>
      </c>
      <c r="C485">
        <v>0.46037261579174271</v>
      </c>
    </row>
    <row r="486" spans="1:3" x14ac:dyDescent="0.25">
      <c r="A486">
        <v>34.5</v>
      </c>
      <c r="B486">
        <v>2</v>
      </c>
      <c r="C486">
        <v>0.46225359916886199</v>
      </c>
    </row>
    <row r="487" spans="1:3" x14ac:dyDescent="0.25">
      <c r="A487">
        <v>24.7928</v>
      </c>
      <c r="B487">
        <v>5</v>
      </c>
      <c r="C487">
        <v>0.46277047322761333</v>
      </c>
    </row>
    <row r="488" spans="1:3" x14ac:dyDescent="0.25">
      <c r="A488">
        <v>40.1</v>
      </c>
      <c r="B488">
        <v>3.3</v>
      </c>
      <c r="C488">
        <v>0.46396228076375601</v>
      </c>
    </row>
    <row r="489" spans="1:3" x14ac:dyDescent="0.25">
      <c r="A489">
        <v>46.2622</v>
      </c>
      <c r="B489">
        <v>1.5</v>
      </c>
      <c r="C489">
        <v>0.46497178218148472</v>
      </c>
    </row>
    <row r="490" spans="1:3" x14ac:dyDescent="0.25">
      <c r="A490">
        <v>42.457900000000002</v>
      </c>
      <c r="B490">
        <v>2</v>
      </c>
      <c r="C490">
        <v>0.46578529754689479</v>
      </c>
    </row>
    <row r="491" spans="1:3" x14ac:dyDescent="0.25">
      <c r="A491">
        <v>25.7499</v>
      </c>
      <c r="B491">
        <v>4</v>
      </c>
      <c r="C491">
        <v>0.46659563197844933</v>
      </c>
    </row>
    <row r="492" spans="1:3" x14ac:dyDescent="0.25">
      <c r="A492">
        <v>41.360799999999998</v>
      </c>
      <c r="B492">
        <v>2.9</v>
      </c>
      <c r="C492">
        <v>0.46794835449946781</v>
      </c>
    </row>
    <row r="493" spans="1:3" x14ac:dyDescent="0.25">
      <c r="A493">
        <v>35.200000000000003</v>
      </c>
      <c r="B493">
        <v>4</v>
      </c>
      <c r="C493">
        <v>0.4685868732429721</v>
      </c>
    </row>
    <row r="494" spans="1:3" x14ac:dyDescent="0.25">
      <c r="A494">
        <v>35.799999999999997</v>
      </c>
      <c r="B494">
        <v>6.2</v>
      </c>
      <c r="C494">
        <v>0.46987216618891936</v>
      </c>
    </row>
    <row r="495" spans="1:3" x14ac:dyDescent="0.25">
      <c r="A495">
        <v>34.299999999999997</v>
      </c>
      <c r="B495">
        <v>2.4</v>
      </c>
      <c r="C495">
        <v>0.46990429639597775</v>
      </c>
    </row>
    <row r="496" spans="1:3" x14ac:dyDescent="0.25">
      <c r="A496">
        <v>41.664200000000001</v>
      </c>
      <c r="B496">
        <v>2.5</v>
      </c>
      <c r="C496">
        <v>0.46996382147558569</v>
      </c>
    </row>
    <row r="497" spans="1:3" x14ac:dyDescent="0.25">
      <c r="A497">
        <v>36.4</v>
      </c>
      <c r="B497">
        <v>3.2</v>
      </c>
      <c r="C497">
        <v>0.47120529759814045</v>
      </c>
    </row>
    <row r="498" spans="1:3" x14ac:dyDescent="0.25">
      <c r="A498">
        <v>30.299299999999999</v>
      </c>
      <c r="B498">
        <v>2.8</v>
      </c>
      <c r="C498">
        <v>0.47187629283313604</v>
      </c>
    </row>
    <row r="499" spans="1:3" x14ac:dyDescent="0.25">
      <c r="A499">
        <v>25.4</v>
      </c>
      <c r="B499">
        <v>5.7</v>
      </c>
      <c r="C499">
        <v>0.472087160529017</v>
      </c>
    </row>
    <row r="500" spans="1:3" x14ac:dyDescent="0.25">
      <c r="A500">
        <v>25.6</v>
      </c>
      <c r="B500">
        <v>4.7</v>
      </c>
      <c r="C500">
        <v>0.47217257028396564</v>
      </c>
    </row>
    <row r="501" spans="1:3" x14ac:dyDescent="0.25">
      <c r="A501">
        <v>38.169600000000003</v>
      </c>
      <c r="B501">
        <v>3</v>
      </c>
      <c r="C501">
        <v>0.47236809981693895</v>
      </c>
    </row>
    <row r="502" spans="1:3" x14ac:dyDescent="0.25">
      <c r="A502">
        <v>31.411200000000001</v>
      </c>
      <c r="B502">
        <v>3.7</v>
      </c>
      <c r="C502">
        <v>0.47623185518546429</v>
      </c>
    </row>
    <row r="503" spans="1:3" x14ac:dyDescent="0.25">
      <c r="A503">
        <v>48.2</v>
      </c>
      <c r="B503">
        <v>2.4</v>
      </c>
      <c r="C503">
        <v>0.47805438705822001</v>
      </c>
    </row>
    <row r="504" spans="1:3" x14ac:dyDescent="0.25">
      <c r="A504">
        <v>45.1</v>
      </c>
      <c r="B504">
        <v>2.4</v>
      </c>
      <c r="C504">
        <v>0.47818147070775774</v>
      </c>
    </row>
    <row r="505" spans="1:3" x14ac:dyDescent="0.25">
      <c r="A505">
        <v>34.7288</v>
      </c>
      <c r="B505">
        <v>3</v>
      </c>
      <c r="C505">
        <v>0.47877785420796892</v>
      </c>
    </row>
    <row r="506" spans="1:3" x14ac:dyDescent="0.25">
      <c r="A506">
        <v>40.400300000000001</v>
      </c>
      <c r="B506">
        <v>2</v>
      </c>
      <c r="C506">
        <v>0.48033298695970472</v>
      </c>
    </row>
    <row r="507" spans="1:3" x14ac:dyDescent="0.25">
      <c r="A507">
        <v>48.9</v>
      </c>
      <c r="B507">
        <v>1.6</v>
      </c>
      <c r="C507">
        <v>0.48287754030805319</v>
      </c>
    </row>
    <row r="508" spans="1:3" x14ac:dyDescent="0.25">
      <c r="A508">
        <v>32.670099999999998</v>
      </c>
      <c r="B508">
        <v>5</v>
      </c>
      <c r="C508">
        <v>0.48313040671138729</v>
      </c>
    </row>
    <row r="509" spans="1:3" x14ac:dyDescent="0.25">
      <c r="A509">
        <v>31.7</v>
      </c>
      <c r="B509">
        <v>5.5</v>
      </c>
      <c r="C509">
        <v>0.48326168278460591</v>
      </c>
    </row>
    <row r="510" spans="1:3" x14ac:dyDescent="0.25">
      <c r="A510">
        <v>42</v>
      </c>
      <c r="B510">
        <v>2</v>
      </c>
      <c r="C510">
        <v>0.48332306525508795</v>
      </c>
    </row>
    <row r="511" spans="1:3" x14ac:dyDescent="0.25">
      <c r="A511">
        <v>31.5</v>
      </c>
      <c r="B511">
        <v>3.5</v>
      </c>
      <c r="C511">
        <v>0.48426155016324823</v>
      </c>
    </row>
    <row r="512" spans="1:3" x14ac:dyDescent="0.25">
      <c r="A512">
        <v>44.6</v>
      </c>
      <c r="B512">
        <v>2.4</v>
      </c>
      <c r="C512">
        <v>0.48496607179209783</v>
      </c>
    </row>
    <row r="513" spans="1:3" x14ac:dyDescent="0.25">
      <c r="A513">
        <v>49.3</v>
      </c>
      <c r="B513">
        <v>1.5</v>
      </c>
      <c r="C513">
        <v>0.48521048141803602</v>
      </c>
    </row>
    <row r="514" spans="1:3" x14ac:dyDescent="0.25">
      <c r="A514">
        <v>28.7</v>
      </c>
      <c r="B514">
        <v>3.5</v>
      </c>
      <c r="C514">
        <v>0.48534418710120208</v>
      </c>
    </row>
    <row r="515" spans="1:3" x14ac:dyDescent="0.25">
      <c r="A515">
        <v>37</v>
      </c>
      <c r="B515">
        <v>2</v>
      </c>
      <c r="C515">
        <v>0.48679732922110408</v>
      </c>
    </row>
    <row r="516" spans="1:3" x14ac:dyDescent="0.25">
      <c r="A516">
        <v>39.0959</v>
      </c>
      <c r="B516">
        <v>3.5</v>
      </c>
      <c r="C516">
        <v>0.48790234570541258</v>
      </c>
    </row>
    <row r="517" spans="1:3" x14ac:dyDescent="0.25">
      <c r="A517">
        <v>20.99</v>
      </c>
      <c r="B517">
        <v>5.7</v>
      </c>
      <c r="C517">
        <v>0.489070845468625</v>
      </c>
    </row>
    <row r="518" spans="1:3" x14ac:dyDescent="0.25">
      <c r="A518">
        <v>31.9</v>
      </c>
      <c r="B518">
        <v>4.5999999999999996</v>
      </c>
      <c r="C518">
        <v>0.48918864300508547</v>
      </c>
    </row>
    <row r="519" spans="1:3" x14ac:dyDescent="0.25">
      <c r="A519">
        <v>25.799900000000001</v>
      </c>
      <c r="B519">
        <v>6.2</v>
      </c>
      <c r="C519">
        <v>0.48953607406871824</v>
      </c>
    </row>
    <row r="520" spans="1:3" x14ac:dyDescent="0.25">
      <c r="A520">
        <v>24.299600000000002</v>
      </c>
      <c r="B520">
        <v>5.6</v>
      </c>
      <c r="C520">
        <v>0.49003550709198795</v>
      </c>
    </row>
    <row r="521" spans="1:3" x14ac:dyDescent="0.25">
      <c r="A521">
        <v>33.6</v>
      </c>
      <c r="B521">
        <v>2.4</v>
      </c>
      <c r="C521">
        <v>0.49022328863545028</v>
      </c>
    </row>
    <row r="522" spans="1:3" x14ac:dyDescent="0.25">
      <c r="A522">
        <v>32.1</v>
      </c>
      <c r="B522">
        <v>3.6</v>
      </c>
      <c r="C522">
        <v>0.49106733668479108</v>
      </c>
    </row>
    <row r="523" spans="1:3" x14ac:dyDescent="0.25">
      <c r="A523">
        <v>34.1</v>
      </c>
      <c r="B523">
        <v>2.4</v>
      </c>
      <c r="C523">
        <v>0.4913450968899713</v>
      </c>
    </row>
    <row r="524" spans="1:3" x14ac:dyDescent="0.25">
      <c r="A524">
        <v>28.5</v>
      </c>
      <c r="B524">
        <v>3.7</v>
      </c>
      <c r="C524">
        <v>0.49160654053431008</v>
      </c>
    </row>
    <row r="525" spans="1:3" x14ac:dyDescent="0.25">
      <c r="A525">
        <v>24.5</v>
      </c>
      <c r="B525">
        <v>4.7</v>
      </c>
      <c r="C525">
        <v>0.4922104001822647</v>
      </c>
    </row>
    <row r="526" spans="1:3" x14ac:dyDescent="0.25">
      <c r="A526">
        <v>40.5</v>
      </c>
      <c r="B526">
        <v>2</v>
      </c>
      <c r="C526">
        <v>0.49233537842595843</v>
      </c>
    </row>
    <row r="527" spans="1:3" x14ac:dyDescent="0.25">
      <c r="A527">
        <v>42</v>
      </c>
      <c r="B527">
        <v>2</v>
      </c>
      <c r="C527">
        <v>0.49236301258617554</v>
      </c>
    </row>
    <row r="528" spans="1:3" x14ac:dyDescent="0.25">
      <c r="A528">
        <v>36.200000000000003</v>
      </c>
      <c r="B528">
        <v>3.3</v>
      </c>
      <c r="C528">
        <v>0.49408887310216876</v>
      </c>
    </row>
    <row r="529" spans="1:3" x14ac:dyDescent="0.25">
      <c r="A529">
        <v>25.4</v>
      </c>
      <c r="B529">
        <v>5.2</v>
      </c>
      <c r="C529">
        <v>0.49491997772182816</v>
      </c>
    </row>
    <row r="530" spans="1:3" x14ac:dyDescent="0.25">
      <c r="A530">
        <v>42.774299999999997</v>
      </c>
      <c r="B530">
        <v>2</v>
      </c>
      <c r="C530">
        <v>0.49503600194486097</v>
      </c>
    </row>
    <row r="531" spans="1:3" x14ac:dyDescent="0.25">
      <c r="A531">
        <v>35.5</v>
      </c>
      <c r="B531">
        <v>2.9</v>
      </c>
      <c r="C531">
        <v>0.49599948770342173</v>
      </c>
    </row>
    <row r="532" spans="1:3" x14ac:dyDescent="0.25">
      <c r="A532">
        <v>23.227</v>
      </c>
      <c r="B532">
        <v>5</v>
      </c>
      <c r="C532">
        <v>0.49628739347432183</v>
      </c>
    </row>
    <row r="533" spans="1:3" x14ac:dyDescent="0.25">
      <c r="A533">
        <v>24.1937</v>
      </c>
      <c r="B533">
        <v>4.3</v>
      </c>
      <c r="C533">
        <v>0.49688953794280333</v>
      </c>
    </row>
    <row r="534" spans="1:3" x14ac:dyDescent="0.25">
      <c r="A534">
        <v>33.629600000000003</v>
      </c>
      <c r="B534">
        <v>3</v>
      </c>
      <c r="C534">
        <v>0.49726101759813235</v>
      </c>
    </row>
    <row r="535" spans="1:3" x14ac:dyDescent="0.25">
      <c r="A535">
        <v>40.8247</v>
      </c>
      <c r="B535">
        <v>2.5</v>
      </c>
      <c r="C535">
        <v>0.49771955032946191</v>
      </c>
    </row>
    <row r="536" spans="1:3" x14ac:dyDescent="0.25">
      <c r="A536">
        <v>37.200000000000003</v>
      </c>
      <c r="B536">
        <v>3.6</v>
      </c>
      <c r="C536">
        <v>0.49837946347204609</v>
      </c>
    </row>
    <row r="537" spans="1:3" x14ac:dyDescent="0.25">
      <c r="A537">
        <v>30.537500000000001</v>
      </c>
      <c r="B537">
        <v>4.8</v>
      </c>
      <c r="C537">
        <v>0.49846042355230669</v>
      </c>
    </row>
    <row r="538" spans="1:3" x14ac:dyDescent="0.25">
      <c r="A538">
        <v>23.227</v>
      </c>
      <c r="B538">
        <v>5</v>
      </c>
      <c r="C538">
        <v>0.50132003663519242</v>
      </c>
    </row>
    <row r="539" spans="1:3" x14ac:dyDescent="0.25">
      <c r="A539">
        <v>34.9</v>
      </c>
      <c r="B539">
        <v>2</v>
      </c>
      <c r="C539">
        <v>0.50302918427215215</v>
      </c>
    </row>
    <row r="540" spans="1:3" x14ac:dyDescent="0.25">
      <c r="A540">
        <v>69.6404</v>
      </c>
      <c r="B540">
        <v>1.8</v>
      </c>
      <c r="C540">
        <v>0.50355197289293463</v>
      </c>
    </row>
    <row r="541" spans="1:3" x14ac:dyDescent="0.25">
      <c r="A541">
        <v>34.200000000000003</v>
      </c>
      <c r="B541">
        <v>3.5</v>
      </c>
      <c r="C541">
        <v>0.50390445987313581</v>
      </c>
    </row>
    <row r="542" spans="1:3" x14ac:dyDescent="0.25">
      <c r="A542">
        <v>37.5</v>
      </c>
      <c r="B542">
        <v>2</v>
      </c>
      <c r="C542">
        <v>0.50551221529383783</v>
      </c>
    </row>
    <row r="543" spans="1:3" x14ac:dyDescent="0.25">
      <c r="A543">
        <v>60.1</v>
      </c>
      <c r="B543">
        <v>2</v>
      </c>
      <c r="C543">
        <v>0.50635466016368846</v>
      </c>
    </row>
    <row r="544" spans="1:3" x14ac:dyDescent="0.25">
      <c r="A544">
        <v>35.465499999999999</v>
      </c>
      <c r="B544">
        <v>3</v>
      </c>
      <c r="C544">
        <v>0.5066134653707991</v>
      </c>
    </row>
    <row r="545" spans="1:3" x14ac:dyDescent="0.25">
      <c r="A545">
        <v>28.4633</v>
      </c>
      <c r="B545">
        <v>4.5999999999999996</v>
      </c>
      <c r="C545">
        <v>0.50664816356760811</v>
      </c>
    </row>
    <row r="546" spans="1:3" x14ac:dyDescent="0.25">
      <c r="A546">
        <v>39.710299999999997</v>
      </c>
      <c r="B546">
        <v>3</v>
      </c>
      <c r="C546">
        <v>0.50716610967897124</v>
      </c>
    </row>
    <row r="547" spans="1:3" x14ac:dyDescent="0.25">
      <c r="A547">
        <v>36.439500000000002</v>
      </c>
      <c r="B547">
        <v>3.6</v>
      </c>
      <c r="C547">
        <v>0.50837067806130631</v>
      </c>
    </row>
    <row r="548" spans="1:3" x14ac:dyDescent="0.25">
      <c r="A548">
        <v>38.1</v>
      </c>
      <c r="B548">
        <v>3.6</v>
      </c>
      <c r="C548">
        <v>0.50871124804180612</v>
      </c>
    </row>
    <row r="549" spans="1:3" x14ac:dyDescent="0.25">
      <c r="A549">
        <v>40.4</v>
      </c>
      <c r="B549">
        <v>3.6</v>
      </c>
      <c r="C549">
        <v>0.50882891660018503</v>
      </c>
    </row>
    <row r="550" spans="1:3" x14ac:dyDescent="0.25">
      <c r="A550">
        <v>27.0426</v>
      </c>
      <c r="B550">
        <v>5.4</v>
      </c>
      <c r="C550">
        <v>0.51155818120272534</v>
      </c>
    </row>
    <row r="551" spans="1:3" x14ac:dyDescent="0.25">
      <c r="A551">
        <v>44.2</v>
      </c>
      <c r="B551">
        <v>2.5</v>
      </c>
      <c r="C551">
        <v>0.51223495754856163</v>
      </c>
    </row>
    <row r="552" spans="1:3" x14ac:dyDescent="0.25">
      <c r="A552">
        <v>34.6</v>
      </c>
      <c r="B552">
        <v>3.5</v>
      </c>
      <c r="C552">
        <v>0.51355259763013794</v>
      </c>
    </row>
    <row r="553" spans="1:3" x14ac:dyDescent="0.25">
      <c r="A553">
        <v>38.299999999999997</v>
      </c>
      <c r="B553">
        <v>3</v>
      </c>
      <c r="C553">
        <v>0.51367679333838279</v>
      </c>
    </row>
    <row r="554" spans="1:3" x14ac:dyDescent="0.25">
      <c r="A554">
        <v>25.6</v>
      </c>
      <c r="B554">
        <v>4.7</v>
      </c>
      <c r="C554">
        <v>0.51443150163856333</v>
      </c>
    </row>
    <row r="555" spans="1:3" x14ac:dyDescent="0.25">
      <c r="A555">
        <v>30.953700000000001</v>
      </c>
      <c r="B555">
        <v>4.4000000000000004</v>
      </c>
      <c r="C555">
        <v>0.51700072664646679</v>
      </c>
    </row>
    <row r="556" spans="1:3" x14ac:dyDescent="0.25">
      <c r="A556">
        <v>44.2</v>
      </c>
      <c r="B556">
        <v>2.5</v>
      </c>
      <c r="C556">
        <v>0.51737317978358677</v>
      </c>
    </row>
    <row r="557" spans="1:3" x14ac:dyDescent="0.25">
      <c r="A557">
        <v>29.020499999999998</v>
      </c>
      <c r="B557">
        <v>5.3</v>
      </c>
      <c r="C557">
        <v>0.52089630106490625</v>
      </c>
    </row>
    <row r="558" spans="1:3" x14ac:dyDescent="0.25">
      <c r="A558">
        <v>29.370799999999999</v>
      </c>
      <c r="B558">
        <v>5.3</v>
      </c>
      <c r="C558">
        <v>0.5218259794501765</v>
      </c>
    </row>
    <row r="559" spans="1:3" x14ac:dyDescent="0.25">
      <c r="A559">
        <v>35.323700000000002</v>
      </c>
      <c r="B559">
        <v>2.9</v>
      </c>
      <c r="C559">
        <v>0.52189302656925474</v>
      </c>
    </row>
    <row r="560" spans="1:3" x14ac:dyDescent="0.25">
      <c r="A560">
        <v>31.4</v>
      </c>
      <c r="B560">
        <v>4</v>
      </c>
      <c r="C560">
        <v>0.52246602765313399</v>
      </c>
    </row>
    <row r="561" spans="1:3" x14ac:dyDescent="0.25">
      <c r="A561">
        <v>34.6</v>
      </c>
      <c r="B561">
        <v>3.8</v>
      </c>
      <c r="C561">
        <v>0.52345766192045495</v>
      </c>
    </row>
    <row r="562" spans="1:3" x14ac:dyDescent="0.25">
      <c r="A562">
        <v>38.4</v>
      </c>
      <c r="B562">
        <v>2.5</v>
      </c>
      <c r="C562">
        <v>0.52356598598388882</v>
      </c>
    </row>
    <row r="563" spans="1:3" x14ac:dyDescent="0.25">
      <c r="A563">
        <v>32.149900000000002</v>
      </c>
      <c r="B563">
        <v>4.5999999999999996</v>
      </c>
      <c r="C563">
        <v>0.52388205167637703</v>
      </c>
    </row>
    <row r="564" spans="1:3" x14ac:dyDescent="0.25">
      <c r="A564">
        <v>35</v>
      </c>
      <c r="B564">
        <v>3.5</v>
      </c>
      <c r="C564">
        <v>0.52428000002745856</v>
      </c>
    </row>
    <row r="565" spans="1:3" x14ac:dyDescent="0.25">
      <c r="A565">
        <v>34.285299999999999</v>
      </c>
      <c r="B565">
        <v>3</v>
      </c>
      <c r="C565">
        <v>0.52649092908158546</v>
      </c>
    </row>
    <row r="566" spans="1:3" x14ac:dyDescent="0.25">
      <c r="A566">
        <v>34.875399999999999</v>
      </c>
      <c r="B566">
        <v>3.6</v>
      </c>
      <c r="C566">
        <v>0.52661433381307399</v>
      </c>
    </row>
    <row r="567" spans="1:3" x14ac:dyDescent="0.25">
      <c r="A567">
        <v>25.7761</v>
      </c>
      <c r="B567">
        <v>4.8</v>
      </c>
      <c r="C567">
        <v>0.52803046910400941</v>
      </c>
    </row>
    <row r="568" spans="1:3" x14ac:dyDescent="0.25">
      <c r="A568">
        <v>51.9</v>
      </c>
      <c r="B568">
        <v>2.2000000000000002</v>
      </c>
      <c r="C568">
        <v>0.52822102750771294</v>
      </c>
    </row>
    <row r="569" spans="1:3" x14ac:dyDescent="0.25">
      <c r="A569">
        <v>30.2</v>
      </c>
      <c r="B569">
        <v>2.5</v>
      </c>
      <c r="C569">
        <v>0.52843116020381486</v>
      </c>
    </row>
    <row r="570" spans="1:3" x14ac:dyDescent="0.25">
      <c r="A570">
        <v>61.2</v>
      </c>
      <c r="B570">
        <v>1.3</v>
      </c>
      <c r="C570">
        <v>0.52855627035471353</v>
      </c>
    </row>
    <row r="571" spans="1:3" x14ac:dyDescent="0.25">
      <c r="A571">
        <v>46.8</v>
      </c>
      <c r="B571">
        <v>2.2000000000000002</v>
      </c>
      <c r="C571">
        <v>0.52887741214119655</v>
      </c>
    </row>
    <row r="572" spans="1:3" x14ac:dyDescent="0.25">
      <c r="A572">
        <v>31.61</v>
      </c>
      <c r="B572">
        <v>4.5999999999999996</v>
      </c>
      <c r="C572">
        <v>0.52938302018102001</v>
      </c>
    </row>
    <row r="573" spans="1:3" x14ac:dyDescent="0.25">
      <c r="A573">
        <v>30.5</v>
      </c>
      <c r="B573">
        <v>3.5</v>
      </c>
      <c r="C573">
        <v>0.53021623267956586</v>
      </c>
    </row>
    <row r="574" spans="1:3" x14ac:dyDescent="0.25">
      <c r="A574">
        <v>29.3645</v>
      </c>
      <c r="B574">
        <v>5.3</v>
      </c>
      <c r="C574">
        <v>0.53087180353348817</v>
      </c>
    </row>
    <row r="575" spans="1:3" x14ac:dyDescent="0.25">
      <c r="A575">
        <v>31.3917</v>
      </c>
      <c r="B575">
        <v>3</v>
      </c>
      <c r="C575">
        <v>0.53198943751007122</v>
      </c>
    </row>
    <row r="576" spans="1:3" x14ac:dyDescent="0.25">
      <c r="A576">
        <v>36.729900000000001</v>
      </c>
      <c r="B576">
        <v>3.4</v>
      </c>
      <c r="C576">
        <v>0.53273164223520908</v>
      </c>
    </row>
    <row r="577" spans="1:3" x14ac:dyDescent="0.25">
      <c r="A577">
        <v>23.299900000000001</v>
      </c>
      <c r="B577">
        <v>5.3</v>
      </c>
      <c r="C577">
        <v>0.53425783622604406</v>
      </c>
    </row>
    <row r="578" spans="1:3" x14ac:dyDescent="0.25">
      <c r="A578">
        <v>42.6</v>
      </c>
      <c r="B578">
        <v>2.4</v>
      </c>
      <c r="C578">
        <v>0.53428277770712873</v>
      </c>
    </row>
    <row r="579" spans="1:3" x14ac:dyDescent="0.25">
      <c r="A579">
        <v>41.521000000000001</v>
      </c>
      <c r="B579">
        <v>2</v>
      </c>
      <c r="C579">
        <v>0.53578563210361174</v>
      </c>
    </row>
    <row r="580" spans="1:3" x14ac:dyDescent="0.25">
      <c r="A580">
        <v>40.200000000000003</v>
      </c>
      <c r="B580">
        <v>2.4</v>
      </c>
      <c r="C580">
        <v>0.53944340937013613</v>
      </c>
    </row>
    <row r="581" spans="1:3" x14ac:dyDescent="0.25">
      <c r="A581">
        <v>26.2</v>
      </c>
      <c r="B581">
        <v>4</v>
      </c>
      <c r="C581">
        <v>0.53974979744143237</v>
      </c>
    </row>
    <row r="582" spans="1:3" x14ac:dyDescent="0.25">
      <c r="A582">
        <v>42.575000000000003</v>
      </c>
      <c r="B582">
        <v>2</v>
      </c>
      <c r="C582">
        <v>0.54023445135949288</v>
      </c>
    </row>
    <row r="583" spans="1:3" x14ac:dyDescent="0.25">
      <c r="A583">
        <v>37.799999999999997</v>
      </c>
      <c r="B583">
        <v>2.5</v>
      </c>
      <c r="C583">
        <v>0.54032288552793672</v>
      </c>
    </row>
    <row r="584" spans="1:3" x14ac:dyDescent="0.25">
      <c r="A584">
        <v>33.305199999999999</v>
      </c>
      <c r="B584">
        <v>4.5999999999999996</v>
      </c>
      <c r="C584">
        <v>0.54097378515816175</v>
      </c>
    </row>
    <row r="585" spans="1:3" x14ac:dyDescent="0.25">
      <c r="A585">
        <v>31.6</v>
      </c>
      <c r="B585">
        <v>3.6</v>
      </c>
      <c r="C585">
        <v>0.54256117472590071</v>
      </c>
    </row>
    <row r="586" spans="1:3" x14ac:dyDescent="0.25">
      <c r="A586">
        <v>30</v>
      </c>
      <c r="B586">
        <v>4</v>
      </c>
      <c r="C586">
        <v>0.54288080961222274</v>
      </c>
    </row>
    <row r="587" spans="1:3" x14ac:dyDescent="0.25">
      <c r="A587">
        <v>34.781799999999997</v>
      </c>
      <c r="B587">
        <v>3</v>
      </c>
      <c r="C587">
        <v>0.54364608458462027</v>
      </c>
    </row>
    <row r="588" spans="1:3" x14ac:dyDescent="0.25">
      <c r="A588">
        <v>32.274700000000003</v>
      </c>
      <c r="B588">
        <v>3.2</v>
      </c>
      <c r="C588">
        <v>0.54390598729057715</v>
      </c>
    </row>
    <row r="589" spans="1:3" x14ac:dyDescent="0.25">
      <c r="A589">
        <v>39.200000000000003</v>
      </c>
      <c r="B589">
        <v>2.4</v>
      </c>
      <c r="C589">
        <v>0.54396915927394296</v>
      </c>
    </row>
    <row r="590" spans="1:3" x14ac:dyDescent="0.25">
      <c r="A590">
        <v>39.710299999999997</v>
      </c>
      <c r="B590">
        <v>3</v>
      </c>
      <c r="C590">
        <v>0.54413457284619304</v>
      </c>
    </row>
    <row r="591" spans="1:3" x14ac:dyDescent="0.25">
      <c r="A591">
        <v>30</v>
      </c>
      <c r="B591">
        <v>4</v>
      </c>
      <c r="C591">
        <v>0.54602535636115024</v>
      </c>
    </row>
    <row r="592" spans="1:3" x14ac:dyDescent="0.25">
      <c r="A592">
        <v>29.9</v>
      </c>
      <c r="B592">
        <v>4.5999999999999996</v>
      </c>
      <c r="C592">
        <v>0.54658784548965067</v>
      </c>
    </row>
    <row r="593" spans="1:3" x14ac:dyDescent="0.25">
      <c r="A593">
        <v>25.7761</v>
      </c>
      <c r="B593">
        <v>4.8</v>
      </c>
      <c r="C593">
        <v>0.54775317985170169</v>
      </c>
    </row>
    <row r="594" spans="1:3" x14ac:dyDescent="0.25">
      <c r="A594">
        <v>41.5</v>
      </c>
      <c r="B594">
        <v>2.4</v>
      </c>
      <c r="C594">
        <v>0.54799742394122608</v>
      </c>
    </row>
    <row r="595" spans="1:3" x14ac:dyDescent="0.25">
      <c r="A595">
        <v>36.410200000000003</v>
      </c>
      <c r="B595">
        <v>3.5</v>
      </c>
      <c r="C595">
        <v>0.54890111278947407</v>
      </c>
    </row>
    <row r="596" spans="1:3" x14ac:dyDescent="0.25">
      <c r="A596">
        <v>33.200000000000003</v>
      </c>
      <c r="B596">
        <v>3.8</v>
      </c>
      <c r="C596">
        <v>0.54939109481295811</v>
      </c>
    </row>
    <row r="597" spans="1:3" x14ac:dyDescent="0.25">
      <c r="A597">
        <v>38.6</v>
      </c>
      <c r="B597">
        <v>2.5</v>
      </c>
      <c r="C597">
        <v>0.55029075831067342</v>
      </c>
    </row>
    <row r="598" spans="1:3" x14ac:dyDescent="0.25">
      <c r="A598">
        <v>27.2</v>
      </c>
      <c r="B598">
        <v>3.7</v>
      </c>
      <c r="C598">
        <v>0.55040752540149551</v>
      </c>
    </row>
    <row r="599" spans="1:3" x14ac:dyDescent="0.25">
      <c r="A599">
        <v>35.429099999999998</v>
      </c>
      <c r="B599">
        <v>2.7</v>
      </c>
      <c r="C599">
        <v>0.55103476673674401</v>
      </c>
    </row>
    <row r="600" spans="1:3" x14ac:dyDescent="0.25">
      <c r="A600">
        <v>27</v>
      </c>
      <c r="B600">
        <v>3.7</v>
      </c>
      <c r="C600">
        <v>0.55169381562527064</v>
      </c>
    </row>
    <row r="601" spans="1:3" x14ac:dyDescent="0.25">
      <c r="A601">
        <v>31.7</v>
      </c>
      <c r="B601">
        <v>2.7</v>
      </c>
      <c r="C601">
        <v>0.55202239638764106</v>
      </c>
    </row>
    <row r="602" spans="1:3" x14ac:dyDescent="0.25">
      <c r="A602">
        <v>30.4</v>
      </c>
      <c r="B602">
        <v>5.3</v>
      </c>
      <c r="C602">
        <v>0.55282197210627859</v>
      </c>
    </row>
    <row r="603" spans="1:3" x14ac:dyDescent="0.25">
      <c r="A603">
        <v>36.012999999999998</v>
      </c>
      <c r="B603">
        <v>3.8</v>
      </c>
      <c r="C603">
        <v>0.55291219043744211</v>
      </c>
    </row>
    <row r="604" spans="1:3" x14ac:dyDescent="0.25">
      <c r="A604">
        <v>41.2</v>
      </c>
      <c r="B604">
        <v>3.5</v>
      </c>
      <c r="C604">
        <v>0.55550076400097148</v>
      </c>
    </row>
    <row r="605" spans="1:3" x14ac:dyDescent="0.25">
      <c r="A605">
        <v>39.347999999999999</v>
      </c>
      <c r="B605">
        <v>2.4</v>
      </c>
      <c r="C605">
        <v>0.5558850329043038</v>
      </c>
    </row>
    <row r="606" spans="1:3" x14ac:dyDescent="0.25">
      <c r="A606">
        <v>31.3</v>
      </c>
      <c r="B606">
        <v>3.5</v>
      </c>
      <c r="C606">
        <v>0.5570534769263854</v>
      </c>
    </row>
    <row r="607" spans="1:3" x14ac:dyDescent="0.25">
      <c r="A607">
        <v>26.7</v>
      </c>
      <c r="B607">
        <v>5.2</v>
      </c>
      <c r="C607">
        <v>0.55788730808387788</v>
      </c>
    </row>
    <row r="608" spans="1:3" x14ac:dyDescent="0.25">
      <c r="A608">
        <v>28.8</v>
      </c>
      <c r="B608">
        <v>4.8</v>
      </c>
      <c r="C608">
        <v>0.55878983674116567</v>
      </c>
    </row>
    <row r="609" spans="1:3" x14ac:dyDescent="0.25">
      <c r="A609">
        <v>33.5</v>
      </c>
      <c r="B609">
        <v>2.4</v>
      </c>
      <c r="C609">
        <v>0.55896033716573179</v>
      </c>
    </row>
    <row r="610" spans="1:3" x14ac:dyDescent="0.25">
      <c r="A610">
        <v>40.370600000000003</v>
      </c>
      <c r="B610">
        <v>2.4</v>
      </c>
      <c r="C610">
        <v>0.55965215706829174</v>
      </c>
    </row>
    <row r="611" spans="1:3" x14ac:dyDescent="0.25">
      <c r="A611">
        <v>37.690800000000003</v>
      </c>
      <c r="B611">
        <v>3.6</v>
      </c>
      <c r="C611">
        <v>0.56017827988531343</v>
      </c>
    </row>
    <row r="612" spans="1:3" x14ac:dyDescent="0.25">
      <c r="A612">
        <v>29.6</v>
      </c>
      <c r="B612">
        <v>4.5</v>
      </c>
      <c r="C612">
        <v>0.56115392287650312</v>
      </c>
    </row>
    <row r="613" spans="1:3" x14ac:dyDescent="0.25">
      <c r="A613">
        <v>25.045100000000001</v>
      </c>
      <c r="B613">
        <v>4.2</v>
      </c>
      <c r="C613">
        <v>0.56265488451071444</v>
      </c>
    </row>
    <row r="614" spans="1:3" x14ac:dyDescent="0.25">
      <c r="A614">
        <v>34.1</v>
      </c>
      <c r="B614">
        <v>4.5999999999999996</v>
      </c>
      <c r="C614">
        <v>0.56300316346637369</v>
      </c>
    </row>
    <row r="615" spans="1:3" x14ac:dyDescent="0.25">
      <c r="A615">
        <v>23.152100000000001</v>
      </c>
      <c r="B615">
        <v>4.4000000000000004</v>
      </c>
      <c r="C615">
        <v>0.56346275464304829</v>
      </c>
    </row>
    <row r="616" spans="1:3" x14ac:dyDescent="0.25">
      <c r="A616">
        <v>36.200000000000003</v>
      </c>
      <c r="B616">
        <v>3.5</v>
      </c>
      <c r="C616">
        <v>0.56429806091420887</v>
      </c>
    </row>
    <row r="617" spans="1:3" x14ac:dyDescent="0.25">
      <c r="A617">
        <v>30.4</v>
      </c>
      <c r="B617">
        <v>5.3</v>
      </c>
      <c r="C617">
        <v>0.56500123052163076</v>
      </c>
    </row>
    <row r="618" spans="1:3" x14ac:dyDescent="0.25">
      <c r="A618">
        <v>34.5</v>
      </c>
      <c r="B618">
        <v>5.7</v>
      </c>
      <c r="C618">
        <v>0.56847604019502229</v>
      </c>
    </row>
    <row r="619" spans="1:3" x14ac:dyDescent="0.25">
      <c r="A619">
        <v>35.359400000000001</v>
      </c>
      <c r="B619">
        <v>3.8</v>
      </c>
      <c r="C619">
        <v>0.56862420854122298</v>
      </c>
    </row>
    <row r="620" spans="1:3" x14ac:dyDescent="0.25">
      <c r="A620">
        <v>38.6</v>
      </c>
      <c r="B620">
        <v>2.5</v>
      </c>
      <c r="C620">
        <v>0.5700586056790149</v>
      </c>
    </row>
    <row r="621" spans="1:3" x14ac:dyDescent="0.25">
      <c r="A621">
        <v>32.4</v>
      </c>
      <c r="B621">
        <v>3.8</v>
      </c>
      <c r="C621">
        <v>0.57187854313424946</v>
      </c>
    </row>
    <row r="622" spans="1:3" x14ac:dyDescent="0.25">
      <c r="A622">
        <v>25.508199999999999</v>
      </c>
      <c r="B622">
        <v>5</v>
      </c>
      <c r="C622">
        <v>0.57244296287873986</v>
      </c>
    </row>
    <row r="623" spans="1:3" x14ac:dyDescent="0.25">
      <c r="A623">
        <v>27.106100000000001</v>
      </c>
      <c r="B623">
        <v>4.5999999999999996</v>
      </c>
      <c r="C623">
        <v>0.5727672426965551</v>
      </c>
    </row>
    <row r="624" spans="1:3" x14ac:dyDescent="0.25">
      <c r="A624">
        <v>25.609400000000001</v>
      </c>
      <c r="B624">
        <v>4.7</v>
      </c>
      <c r="C624">
        <v>0.57353585806678742</v>
      </c>
    </row>
    <row r="625" spans="1:3" x14ac:dyDescent="0.25">
      <c r="A625">
        <v>44.571399999999997</v>
      </c>
      <c r="B625">
        <v>1.6</v>
      </c>
      <c r="C625">
        <v>0.57433441517307637</v>
      </c>
    </row>
    <row r="626" spans="1:3" x14ac:dyDescent="0.25">
      <c r="A626">
        <v>35.922600000000003</v>
      </c>
      <c r="B626">
        <v>2.5</v>
      </c>
      <c r="C626">
        <v>0.57595765267248822</v>
      </c>
    </row>
    <row r="627" spans="1:3" x14ac:dyDescent="0.25">
      <c r="A627">
        <v>47.408099999999997</v>
      </c>
      <c r="B627">
        <v>2.4</v>
      </c>
      <c r="C627">
        <v>0.57693121665022951</v>
      </c>
    </row>
    <row r="628" spans="1:3" x14ac:dyDescent="0.25">
      <c r="A628">
        <v>33.305199999999999</v>
      </c>
      <c r="B628">
        <v>4.5999999999999996</v>
      </c>
      <c r="C628">
        <v>0.57710399565083981</v>
      </c>
    </row>
    <row r="629" spans="1:3" x14ac:dyDescent="0.25">
      <c r="A629">
        <v>37.700000000000003</v>
      </c>
      <c r="B629">
        <v>2.2999999999999998</v>
      </c>
      <c r="C629">
        <v>0.57844248464848735</v>
      </c>
    </row>
    <row r="630" spans="1:3" x14ac:dyDescent="0.25">
      <c r="A630">
        <v>36.439500000000002</v>
      </c>
      <c r="B630">
        <v>3.6</v>
      </c>
      <c r="C630">
        <v>0.57901905240678875</v>
      </c>
    </row>
    <row r="631" spans="1:3" x14ac:dyDescent="0.25">
      <c r="A631">
        <v>27.9711</v>
      </c>
      <c r="B631">
        <v>4</v>
      </c>
      <c r="C631">
        <v>0.57921628183192442</v>
      </c>
    </row>
    <row r="632" spans="1:3" x14ac:dyDescent="0.25">
      <c r="A632">
        <v>38.7896</v>
      </c>
      <c r="B632">
        <v>3</v>
      </c>
      <c r="C632">
        <v>0.58116330419044127</v>
      </c>
    </row>
    <row r="633" spans="1:3" x14ac:dyDescent="0.25">
      <c r="A633">
        <v>35.6</v>
      </c>
      <c r="B633">
        <v>3.8</v>
      </c>
      <c r="C633">
        <v>0.58169115507481872</v>
      </c>
    </row>
    <row r="634" spans="1:3" x14ac:dyDescent="0.25">
      <c r="A634">
        <v>32.910299999999999</v>
      </c>
      <c r="B634">
        <v>2.5</v>
      </c>
      <c r="C634">
        <v>0.58442599737000778</v>
      </c>
    </row>
    <row r="635" spans="1:3" x14ac:dyDescent="0.25">
      <c r="A635">
        <v>34.151400000000002</v>
      </c>
      <c r="B635">
        <v>2.9</v>
      </c>
      <c r="C635">
        <v>0.58616337228158089</v>
      </c>
    </row>
    <row r="636" spans="1:3" x14ac:dyDescent="0.25">
      <c r="A636">
        <v>25.229800000000001</v>
      </c>
      <c r="B636">
        <v>4.5999999999999996</v>
      </c>
      <c r="C636">
        <v>0.58640376737208055</v>
      </c>
    </row>
    <row r="637" spans="1:3" x14ac:dyDescent="0.25">
      <c r="A637">
        <v>31.7</v>
      </c>
      <c r="B637">
        <v>2.2999999999999998</v>
      </c>
      <c r="C637">
        <v>0.58658495962215007</v>
      </c>
    </row>
    <row r="638" spans="1:3" x14ac:dyDescent="0.25">
      <c r="A638">
        <v>37.962800000000001</v>
      </c>
      <c r="B638">
        <v>3.5</v>
      </c>
      <c r="C638">
        <v>0.58675881363698557</v>
      </c>
    </row>
    <row r="639" spans="1:3" x14ac:dyDescent="0.25">
      <c r="A639">
        <v>37.118499999999997</v>
      </c>
      <c r="B639">
        <v>2.8</v>
      </c>
      <c r="C639">
        <v>0.58708414560486011</v>
      </c>
    </row>
    <row r="640" spans="1:3" x14ac:dyDescent="0.25">
      <c r="A640">
        <v>35.161999999999999</v>
      </c>
      <c r="B640">
        <v>3.7</v>
      </c>
      <c r="C640">
        <v>0.58785497261927377</v>
      </c>
    </row>
    <row r="641" spans="1:3" x14ac:dyDescent="0.25">
      <c r="A641">
        <v>21.4</v>
      </c>
      <c r="B641">
        <v>6</v>
      </c>
      <c r="C641">
        <v>0.58810515738107627</v>
      </c>
    </row>
    <row r="642" spans="1:3" x14ac:dyDescent="0.25">
      <c r="A642">
        <v>27.3</v>
      </c>
      <c r="B642">
        <v>3.5</v>
      </c>
      <c r="C642">
        <v>0.58815346040979766</v>
      </c>
    </row>
    <row r="643" spans="1:3" x14ac:dyDescent="0.25">
      <c r="A643">
        <v>40.832099999999997</v>
      </c>
      <c r="B643">
        <v>2.4</v>
      </c>
      <c r="C643">
        <v>0.58847462162834685</v>
      </c>
    </row>
    <row r="644" spans="1:3" x14ac:dyDescent="0.25">
      <c r="A644">
        <v>36.700000000000003</v>
      </c>
      <c r="B644">
        <v>2.4</v>
      </c>
      <c r="C644">
        <v>0.588568490838697</v>
      </c>
    </row>
    <row r="645" spans="1:3" x14ac:dyDescent="0.25">
      <c r="A645">
        <v>42.9</v>
      </c>
      <c r="B645">
        <v>2.5</v>
      </c>
      <c r="C645">
        <v>0.58914197686069758</v>
      </c>
    </row>
    <row r="646" spans="1:3" x14ac:dyDescent="0.25">
      <c r="A646">
        <v>34.998899999999999</v>
      </c>
      <c r="B646">
        <v>3.3</v>
      </c>
      <c r="C646">
        <v>0.58921251723266477</v>
      </c>
    </row>
    <row r="647" spans="1:3" x14ac:dyDescent="0.25">
      <c r="A647">
        <v>23.574300000000001</v>
      </c>
      <c r="B647">
        <v>5</v>
      </c>
      <c r="C647">
        <v>0.59003220415789648</v>
      </c>
    </row>
    <row r="648" spans="1:3" x14ac:dyDescent="0.25">
      <c r="A648">
        <v>29</v>
      </c>
      <c r="B648">
        <v>5.5</v>
      </c>
      <c r="C648">
        <v>0.59340347983226083</v>
      </c>
    </row>
    <row r="649" spans="1:3" x14ac:dyDescent="0.25">
      <c r="A649">
        <v>26.881699999999999</v>
      </c>
      <c r="B649">
        <v>4.2</v>
      </c>
      <c r="C649">
        <v>0.59362642041960989</v>
      </c>
    </row>
    <row r="650" spans="1:3" x14ac:dyDescent="0.25">
      <c r="A650">
        <v>37.002800000000001</v>
      </c>
      <c r="B650">
        <v>1.8</v>
      </c>
      <c r="C650">
        <v>0.59615114105519174</v>
      </c>
    </row>
    <row r="651" spans="1:3" x14ac:dyDescent="0.25">
      <c r="A651">
        <v>34.583199999999998</v>
      </c>
      <c r="B651">
        <v>3.7</v>
      </c>
      <c r="C651">
        <v>0.596271369426987</v>
      </c>
    </row>
    <row r="652" spans="1:3" x14ac:dyDescent="0.25">
      <c r="A652">
        <v>43.291600000000003</v>
      </c>
      <c r="B652">
        <v>2.4</v>
      </c>
      <c r="C652">
        <v>0.59948064835402903</v>
      </c>
    </row>
    <row r="653" spans="1:3" x14ac:dyDescent="0.25">
      <c r="A653">
        <v>29.7</v>
      </c>
      <c r="B653">
        <v>3.2</v>
      </c>
      <c r="C653">
        <v>0.600182981913022</v>
      </c>
    </row>
    <row r="654" spans="1:3" x14ac:dyDescent="0.25">
      <c r="A654">
        <v>39.204099999999997</v>
      </c>
      <c r="B654">
        <v>2.4</v>
      </c>
      <c r="C654">
        <v>0.60115971599540219</v>
      </c>
    </row>
    <row r="655" spans="1:3" x14ac:dyDescent="0.25">
      <c r="A655">
        <v>38</v>
      </c>
      <c r="B655">
        <v>2</v>
      </c>
      <c r="C655">
        <v>0.60371244462951479</v>
      </c>
    </row>
    <row r="656" spans="1:3" x14ac:dyDescent="0.25">
      <c r="A656">
        <v>30.5</v>
      </c>
      <c r="B656">
        <v>6</v>
      </c>
      <c r="C656">
        <v>0.60413059532256419</v>
      </c>
    </row>
    <row r="657" spans="1:3" x14ac:dyDescent="0.25">
      <c r="A657">
        <v>44.736499999999999</v>
      </c>
      <c r="B657">
        <v>2.5</v>
      </c>
      <c r="C657">
        <v>0.60463669712639168</v>
      </c>
    </row>
    <row r="658" spans="1:3" x14ac:dyDescent="0.25">
      <c r="A658">
        <v>40</v>
      </c>
      <c r="B658">
        <v>2.4</v>
      </c>
      <c r="C658">
        <v>0.6051023439940767</v>
      </c>
    </row>
    <row r="659" spans="1:3" x14ac:dyDescent="0.25">
      <c r="A659">
        <v>42.3</v>
      </c>
      <c r="B659">
        <v>2.4</v>
      </c>
      <c r="C659">
        <v>0.60515120663890198</v>
      </c>
    </row>
    <row r="660" spans="1:3" x14ac:dyDescent="0.25">
      <c r="A660">
        <v>38.169600000000003</v>
      </c>
      <c r="B660">
        <v>3</v>
      </c>
      <c r="C660">
        <v>0.60602909166848473</v>
      </c>
    </row>
    <row r="661" spans="1:3" x14ac:dyDescent="0.25">
      <c r="A661">
        <v>34.823500000000003</v>
      </c>
      <c r="B661">
        <v>3.7</v>
      </c>
      <c r="C661">
        <v>0.60688148957985044</v>
      </c>
    </row>
    <row r="662" spans="1:3" x14ac:dyDescent="0.25">
      <c r="A662">
        <v>33.6</v>
      </c>
      <c r="B662">
        <v>2.4</v>
      </c>
      <c r="C662">
        <v>0.61015316366227668</v>
      </c>
    </row>
    <row r="663" spans="1:3" x14ac:dyDescent="0.25">
      <c r="A663">
        <v>35.267800000000001</v>
      </c>
      <c r="B663">
        <v>3</v>
      </c>
      <c r="C663">
        <v>0.61185974725405901</v>
      </c>
    </row>
    <row r="664" spans="1:3" x14ac:dyDescent="0.25">
      <c r="A664">
        <v>36.4</v>
      </c>
      <c r="B664">
        <v>3.5</v>
      </c>
      <c r="C664">
        <v>0.61394968607505385</v>
      </c>
    </row>
    <row r="665" spans="1:3" x14ac:dyDescent="0.25">
      <c r="A665">
        <v>40.4</v>
      </c>
      <c r="B665">
        <v>2.5</v>
      </c>
      <c r="C665">
        <v>0.61439758649350185</v>
      </c>
    </row>
    <row r="666" spans="1:3" x14ac:dyDescent="0.25">
      <c r="A666">
        <v>37.221800000000002</v>
      </c>
      <c r="B666">
        <v>2.4</v>
      </c>
      <c r="C666">
        <v>0.61470549187834744</v>
      </c>
    </row>
    <row r="667" spans="1:3" x14ac:dyDescent="0.25">
      <c r="A667">
        <v>37</v>
      </c>
      <c r="B667">
        <v>2.4</v>
      </c>
      <c r="C667">
        <v>0.61502311102840634</v>
      </c>
    </row>
    <row r="668" spans="1:3" x14ac:dyDescent="0.25">
      <c r="A668">
        <v>29.799900000000001</v>
      </c>
      <c r="B668">
        <v>3.7</v>
      </c>
      <c r="C668">
        <v>0.61595447732630393</v>
      </c>
    </row>
    <row r="669" spans="1:3" x14ac:dyDescent="0.25">
      <c r="A669">
        <v>31.496099999999998</v>
      </c>
      <c r="B669">
        <v>3.5</v>
      </c>
      <c r="C669">
        <v>0.61608210399132757</v>
      </c>
    </row>
    <row r="670" spans="1:3" x14ac:dyDescent="0.25">
      <c r="A670">
        <v>34.1</v>
      </c>
      <c r="B670">
        <v>3</v>
      </c>
      <c r="C670">
        <v>0.61639842004012035</v>
      </c>
    </row>
    <row r="671" spans="1:3" x14ac:dyDescent="0.25">
      <c r="A671">
        <v>43.104300000000002</v>
      </c>
      <c r="B671">
        <v>2.4</v>
      </c>
      <c r="C671">
        <v>0.61853722195314842</v>
      </c>
    </row>
    <row r="672" spans="1:3" x14ac:dyDescent="0.25">
      <c r="A672">
        <v>40.887300000000003</v>
      </c>
      <c r="B672">
        <v>2.5</v>
      </c>
      <c r="C672">
        <v>0.61934023731544596</v>
      </c>
    </row>
    <row r="673" spans="1:3" x14ac:dyDescent="0.25">
      <c r="A673">
        <v>28.1</v>
      </c>
      <c r="B673">
        <v>3.7</v>
      </c>
      <c r="C673">
        <v>0.62033561618587696</v>
      </c>
    </row>
    <row r="674" spans="1:3" x14ac:dyDescent="0.25">
      <c r="A674">
        <v>34.049900000000001</v>
      </c>
      <c r="B674">
        <v>4.5999999999999996</v>
      </c>
      <c r="C674">
        <v>0.6229661408467948</v>
      </c>
    </row>
    <row r="675" spans="1:3" x14ac:dyDescent="0.25">
      <c r="A675">
        <v>34.700000000000003</v>
      </c>
      <c r="B675">
        <v>2.4</v>
      </c>
      <c r="C675">
        <v>0.62315118474855635</v>
      </c>
    </row>
    <row r="676" spans="1:3" x14ac:dyDescent="0.25">
      <c r="A676">
        <v>41.707799999999999</v>
      </c>
      <c r="B676">
        <v>2</v>
      </c>
      <c r="C676">
        <v>0.62484226797081766</v>
      </c>
    </row>
    <row r="677" spans="1:3" x14ac:dyDescent="0.25">
      <c r="A677">
        <v>42</v>
      </c>
      <c r="B677">
        <v>2</v>
      </c>
      <c r="C677">
        <v>0.62550503498456722</v>
      </c>
    </row>
    <row r="678" spans="1:3" x14ac:dyDescent="0.25">
      <c r="A678">
        <v>23.299900000000001</v>
      </c>
      <c r="B678">
        <v>5.3</v>
      </c>
      <c r="C678">
        <v>0.62582899009940551</v>
      </c>
    </row>
    <row r="679" spans="1:3" x14ac:dyDescent="0.25">
      <c r="A679">
        <v>38.200000000000003</v>
      </c>
      <c r="B679">
        <v>2</v>
      </c>
      <c r="C679">
        <v>0.6267582889191371</v>
      </c>
    </row>
    <row r="680" spans="1:3" x14ac:dyDescent="0.25">
      <c r="A680">
        <v>24.572199999999999</v>
      </c>
      <c r="B680">
        <v>5</v>
      </c>
      <c r="C680">
        <v>0.62694397946337499</v>
      </c>
    </row>
    <row r="681" spans="1:3" x14ac:dyDescent="0.25">
      <c r="A681">
        <v>35.6</v>
      </c>
      <c r="B681">
        <v>3.6</v>
      </c>
      <c r="C681">
        <v>0.62858081774017438</v>
      </c>
    </row>
    <row r="682" spans="1:3" x14ac:dyDescent="0.25">
      <c r="A682">
        <v>34.5</v>
      </c>
      <c r="B682">
        <v>3.5</v>
      </c>
      <c r="C682">
        <v>0.62904288218461957</v>
      </c>
    </row>
    <row r="683" spans="1:3" x14ac:dyDescent="0.25">
      <c r="A683">
        <v>26.749500000000001</v>
      </c>
      <c r="B683">
        <v>6</v>
      </c>
      <c r="C683">
        <v>0.62941187817068012</v>
      </c>
    </row>
    <row r="684" spans="1:3" x14ac:dyDescent="0.25">
      <c r="A684">
        <v>23.618200000000002</v>
      </c>
      <c r="B684">
        <v>5</v>
      </c>
      <c r="C684">
        <v>0.63053860845046505</v>
      </c>
    </row>
    <row r="685" spans="1:3" x14ac:dyDescent="0.25">
      <c r="A685">
        <v>17.5</v>
      </c>
      <c r="B685">
        <v>6.5</v>
      </c>
      <c r="C685">
        <v>0.63230796614015106</v>
      </c>
    </row>
    <row r="686" spans="1:3" x14ac:dyDescent="0.25">
      <c r="A686">
        <v>26.6538</v>
      </c>
      <c r="B686">
        <v>4</v>
      </c>
      <c r="C686">
        <v>0.63254290254751822</v>
      </c>
    </row>
    <row r="687" spans="1:3" x14ac:dyDescent="0.25">
      <c r="A687">
        <v>51.9</v>
      </c>
      <c r="B687">
        <v>2.2000000000000002</v>
      </c>
      <c r="C687">
        <v>0.63520903253964978</v>
      </c>
    </row>
    <row r="688" spans="1:3" x14ac:dyDescent="0.25">
      <c r="A688">
        <v>36.030700000000003</v>
      </c>
      <c r="B688">
        <v>2.5</v>
      </c>
      <c r="C688">
        <v>0.63528102285061427</v>
      </c>
    </row>
    <row r="689" spans="1:3" x14ac:dyDescent="0.25">
      <c r="A689">
        <v>39.299999999999997</v>
      </c>
      <c r="B689">
        <v>2.4</v>
      </c>
      <c r="C689">
        <v>0.63651470150709077</v>
      </c>
    </row>
    <row r="690" spans="1:3" x14ac:dyDescent="0.25">
      <c r="A690">
        <v>38.6</v>
      </c>
      <c r="B690">
        <v>2.5</v>
      </c>
      <c r="C690">
        <v>0.63655636926833481</v>
      </c>
    </row>
    <row r="691" spans="1:3" x14ac:dyDescent="0.25">
      <c r="A691">
        <v>34.548200000000001</v>
      </c>
      <c r="B691">
        <v>3</v>
      </c>
      <c r="C691">
        <v>0.63990000245232503</v>
      </c>
    </row>
    <row r="692" spans="1:3" x14ac:dyDescent="0.25">
      <c r="A692">
        <v>26.813700000000001</v>
      </c>
      <c r="B692">
        <v>4</v>
      </c>
      <c r="C692">
        <v>0.640115453911142</v>
      </c>
    </row>
    <row r="693" spans="1:3" x14ac:dyDescent="0.25">
      <c r="A693">
        <v>23.898299999999999</v>
      </c>
      <c r="B693">
        <v>5.4</v>
      </c>
      <c r="C693">
        <v>0.64093237530514746</v>
      </c>
    </row>
    <row r="694" spans="1:3" x14ac:dyDescent="0.25">
      <c r="A694">
        <v>24.6</v>
      </c>
      <c r="B694">
        <v>5.5</v>
      </c>
      <c r="C694">
        <v>0.64123157788641372</v>
      </c>
    </row>
    <row r="695" spans="1:3" x14ac:dyDescent="0.25">
      <c r="A695">
        <v>30.8</v>
      </c>
      <c r="B695">
        <v>4.4000000000000004</v>
      </c>
      <c r="C695">
        <v>0.64194172442183539</v>
      </c>
    </row>
    <row r="696" spans="1:3" x14ac:dyDescent="0.25">
      <c r="A696">
        <v>35.540399999999998</v>
      </c>
      <c r="B696">
        <v>3</v>
      </c>
      <c r="C696">
        <v>0.64276524588311212</v>
      </c>
    </row>
    <row r="697" spans="1:3" x14ac:dyDescent="0.25">
      <c r="A697">
        <v>42.575000000000003</v>
      </c>
      <c r="B697">
        <v>2</v>
      </c>
      <c r="C697">
        <v>0.6431327159094774</v>
      </c>
    </row>
    <row r="698" spans="1:3" x14ac:dyDescent="0.25">
      <c r="A698">
        <v>33</v>
      </c>
      <c r="B698">
        <v>3.6</v>
      </c>
      <c r="C698">
        <v>0.64463957785661852</v>
      </c>
    </row>
    <row r="699" spans="1:3" x14ac:dyDescent="0.25">
      <c r="A699">
        <v>34.6</v>
      </c>
      <c r="B699">
        <v>2.5</v>
      </c>
      <c r="C699">
        <v>0.64503682136331597</v>
      </c>
    </row>
    <row r="700" spans="1:3" x14ac:dyDescent="0.25">
      <c r="A700">
        <v>47.296399999999998</v>
      </c>
      <c r="B700">
        <v>2</v>
      </c>
      <c r="C700">
        <v>0.6450619004599577</v>
      </c>
    </row>
    <row r="701" spans="1:3" x14ac:dyDescent="0.25">
      <c r="A701">
        <v>19.899999999999999</v>
      </c>
      <c r="B701">
        <v>6.5</v>
      </c>
      <c r="C701">
        <v>0.64599616004617444</v>
      </c>
    </row>
    <row r="702" spans="1:3" x14ac:dyDescent="0.25">
      <c r="A702">
        <v>33.550899999999999</v>
      </c>
      <c r="B702">
        <v>4.5999999999999996</v>
      </c>
      <c r="C702">
        <v>0.64606945779139213</v>
      </c>
    </row>
    <row r="703" spans="1:3" x14ac:dyDescent="0.25">
      <c r="A703">
        <v>32.974800000000002</v>
      </c>
      <c r="B703">
        <v>3.7</v>
      </c>
      <c r="C703">
        <v>0.6461329610579466</v>
      </c>
    </row>
    <row r="704" spans="1:3" x14ac:dyDescent="0.25">
      <c r="A704">
        <v>27.8</v>
      </c>
      <c r="B704">
        <v>4</v>
      </c>
      <c r="C704">
        <v>0.64652465725591102</v>
      </c>
    </row>
    <row r="705" spans="1:3" x14ac:dyDescent="0.25">
      <c r="A705">
        <v>39.375300000000003</v>
      </c>
      <c r="B705">
        <v>2.5</v>
      </c>
      <c r="C705">
        <v>0.64852840057381234</v>
      </c>
    </row>
    <row r="706" spans="1:3" x14ac:dyDescent="0.25">
      <c r="A706">
        <v>26.563199999999998</v>
      </c>
      <c r="B706">
        <v>3.8</v>
      </c>
      <c r="C706">
        <v>0.64964094426389707</v>
      </c>
    </row>
    <row r="707" spans="1:3" x14ac:dyDescent="0.25">
      <c r="A707">
        <v>37.349899999999998</v>
      </c>
      <c r="B707">
        <v>3.5</v>
      </c>
      <c r="C707">
        <v>0.65156961243704248</v>
      </c>
    </row>
    <row r="708" spans="1:3" x14ac:dyDescent="0.25">
      <c r="A708">
        <v>38.499699999999997</v>
      </c>
      <c r="B708">
        <v>2</v>
      </c>
      <c r="C708">
        <v>0.65218392275671822</v>
      </c>
    </row>
    <row r="709" spans="1:3" x14ac:dyDescent="0.25">
      <c r="A709">
        <v>39</v>
      </c>
      <c r="B709">
        <v>2</v>
      </c>
      <c r="C709">
        <v>0.65260619003475895</v>
      </c>
    </row>
    <row r="710" spans="1:3" x14ac:dyDescent="0.25">
      <c r="A710">
        <v>41.360799999999998</v>
      </c>
      <c r="B710">
        <v>2.9</v>
      </c>
      <c r="C710">
        <v>0.65280307915271574</v>
      </c>
    </row>
    <row r="711" spans="1:3" x14ac:dyDescent="0.25">
      <c r="A711">
        <v>27</v>
      </c>
      <c r="B711">
        <v>3.7</v>
      </c>
      <c r="C711">
        <v>0.65287296079599266</v>
      </c>
    </row>
    <row r="712" spans="1:3" x14ac:dyDescent="0.25">
      <c r="A712">
        <v>34.270800000000001</v>
      </c>
      <c r="B712">
        <v>3.6</v>
      </c>
      <c r="C712">
        <v>0.65301951711256667</v>
      </c>
    </row>
    <row r="713" spans="1:3" x14ac:dyDescent="0.25">
      <c r="A713">
        <v>51.9</v>
      </c>
      <c r="B713">
        <v>2.2000000000000002</v>
      </c>
      <c r="C713">
        <v>0.65410172051510174</v>
      </c>
    </row>
    <row r="714" spans="1:3" x14ac:dyDescent="0.25">
      <c r="A714">
        <v>28.0212</v>
      </c>
      <c r="B714">
        <v>4.5999999999999996</v>
      </c>
      <c r="C714">
        <v>0.65443106560029529</v>
      </c>
    </row>
    <row r="715" spans="1:3" x14ac:dyDescent="0.25">
      <c r="A715">
        <v>46.9</v>
      </c>
      <c r="B715">
        <v>2.4</v>
      </c>
      <c r="C715">
        <v>0.65547849257501922</v>
      </c>
    </row>
    <row r="716" spans="1:3" x14ac:dyDescent="0.25">
      <c r="A716">
        <v>36.934699999999999</v>
      </c>
      <c r="B716">
        <v>3.8</v>
      </c>
      <c r="C716">
        <v>0.65608180956763396</v>
      </c>
    </row>
    <row r="717" spans="1:3" x14ac:dyDescent="0.25">
      <c r="A717">
        <v>41.2</v>
      </c>
      <c r="B717">
        <v>3.5</v>
      </c>
      <c r="C717">
        <v>0.65626044838204989</v>
      </c>
    </row>
    <row r="718" spans="1:3" x14ac:dyDescent="0.25">
      <c r="A718">
        <v>50</v>
      </c>
      <c r="B718">
        <v>1.8</v>
      </c>
      <c r="C718">
        <v>0.6562963407914546</v>
      </c>
    </row>
    <row r="719" spans="1:3" x14ac:dyDescent="0.25">
      <c r="A719">
        <v>43.5</v>
      </c>
      <c r="B719">
        <v>2</v>
      </c>
      <c r="C719">
        <v>0.6564889276746696</v>
      </c>
    </row>
    <row r="720" spans="1:3" x14ac:dyDescent="0.25">
      <c r="A720">
        <v>39.200000000000003</v>
      </c>
      <c r="B720">
        <v>2.5</v>
      </c>
      <c r="C720">
        <v>0.65731293337413843</v>
      </c>
    </row>
    <row r="721" spans="1:3" x14ac:dyDescent="0.25">
      <c r="A721">
        <v>46.8</v>
      </c>
      <c r="B721">
        <v>2.2000000000000002</v>
      </c>
      <c r="C721">
        <v>0.65830042138533107</v>
      </c>
    </row>
    <row r="722" spans="1:3" x14ac:dyDescent="0.25">
      <c r="A722">
        <v>46.5</v>
      </c>
      <c r="B722">
        <v>1.6</v>
      </c>
      <c r="C722">
        <v>0.65856824058984853</v>
      </c>
    </row>
    <row r="723" spans="1:3" x14ac:dyDescent="0.25">
      <c r="A723">
        <v>33.200000000000003</v>
      </c>
      <c r="B723">
        <v>3</v>
      </c>
      <c r="C723">
        <v>0.65930709830373468</v>
      </c>
    </row>
    <row r="724" spans="1:3" x14ac:dyDescent="0.25">
      <c r="A724">
        <v>37.690800000000003</v>
      </c>
      <c r="B724">
        <v>3.6</v>
      </c>
      <c r="C724">
        <v>0.65934404403840163</v>
      </c>
    </row>
    <row r="725" spans="1:3" x14ac:dyDescent="0.25">
      <c r="A725">
        <v>26.620799999999999</v>
      </c>
      <c r="B725">
        <v>5.9</v>
      </c>
      <c r="C725">
        <v>0.66020342831725132</v>
      </c>
    </row>
    <row r="726" spans="1:3" x14ac:dyDescent="0.25">
      <c r="A726">
        <v>42.3461</v>
      </c>
      <c r="B726">
        <v>2</v>
      </c>
      <c r="C726">
        <v>0.6602851361161679</v>
      </c>
    </row>
    <row r="727" spans="1:3" x14ac:dyDescent="0.25">
      <c r="A727">
        <v>48.6</v>
      </c>
      <c r="B727">
        <v>1.8</v>
      </c>
      <c r="C727">
        <v>0.66357507161823781</v>
      </c>
    </row>
    <row r="728" spans="1:3" x14ac:dyDescent="0.25">
      <c r="A728">
        <v>32.8232</v>
      </c>
      <c r="B728">
        <v>2.2999999999999998</v>
      </c>
      <c r="C728">
        <v>0.66390589751715279</v>
      </c>
    </row>
    <row r="729" spans="1:3" x14ac:dyDescent="0.25">
      <c r="A729">
        <v>30.347000000000001</v>
      </c>
      <c r="B729">
        <v>3.2</v>
      </c>
      <c r="C729">
        <v>0.66527143212117434</v>
      </c>
    </row>
    <row r="730" spans="1:3" x14ac:dyDescent="0.25">
      <c r="A730">
        <v>42.399099999999997</v>
      </c>
      <c r="B730">
        <v>2.2000000000000002</v>
      </c>
      <c r="C730">
        <v>0.66531216026400597</v>
      </c>
    </row>
    <row r="731" spans="1:3" x14ac:dyDescent="0.25">
      <c r="A731">
        <v>29.789200000000001</v>
      </c>
      <c r="B731">
        <v>3</v>
      </c>
      <c r="C731">
        <v>0.66776412569946297</v>
      </c>
    </row>
    <row r="732" spans="1:3" x14ac:dyDescent="0.25">
      <c r="A732">
        <v>36.4</v>
      </c>
      <c r="B732">
        <v>2.4</v>
      </c>
      <c r="C732">
        <v>0.66809172059949784</v>
      </c>
    </row>
    <row r="733" spans="1:3" x14ac:dyDescent="0.25">
      <c r="A733">
        <v>23.061</v>
      </c>
      <c r="B733">
        <v>5.6</v>
      </c>
      <c r="C733">
        <v>0.66841834897681929</v>
      </c>
    </row>
    <row r="734" spans="1:3" x14ac:dyDescent="0.25">
      <c r="A734">
        <v>33.1</v>
      </c>
      <c r="B734">
        <v>3</v>
      </c>
      <c r="C734">
        <v>0.66947485568959664</v>
      </c>
    </row>
    <row r="735" spans="1:3" x14ac:dyDescent="0.25">
      <c r="A735">
        <v>36.200000000000003</v>
      </c>
      <c r="B735">
        <v>3.5</v>
      </c>
      <c r="C735">
        <v>0.66989062690131351</v>
      </c>
    </row>
    <row r="736" spans="1:3" x14ac:dyDescent="0.25">
      <c r="A736">
        <v>39.571399999999997</v>
      </c>
      <c r="B736">
        <v>2.5</v>
      </c>
      <c r="C736">
        <v>0.67036709379646708</v>
      </c>
    </row>
    <row r="737" spans="1:3" x14ac:dyDescent="0.25">
      <c r="A737">
        <v>23.2</v>
      </c>
      <c r="B737">
        <v>5.5</v>
      </c>
      <c r="C737">
        <v>0.67146517950526896</v>
      </c>
    </row>
    <row r="738" spans="1:3" x14ac:dyDescent="0.25">
      <c r="A738">
        <v>38.957500000000003</v>
      </c>
      <c r="B738">
        <v>2.4</v>
      </c>
      <c r="C738">
        <v>0.67215757824965217</v>
      </c>
    </row>
    <row r="739" spans="1:3" x14ac:dyDescent="0.25">
      <c r="A739">
        <v>35.540399999999998</v>
      </c>
      <c r="B739">
        <v>3</v>
      </c>
      <c r="C739">
        <v>0.67396723782626433</v>
      </c>
    </row>
    <row r="740" spans="1:3" x14ac:dyDescent="0.25">
      <c r="A740">
        <v>27.9711</v>
      </c>
      <c r="B740">
        <v>4</v>
      </c>
      <c r="C740">
        <v>0.67567015066853975</v>
      </c>
    </row>
    <row r="741" spans="1:3" x14ac:dyDescent="0.25">
      <c r="A741">
        <v>26.6</v>
      </c>
      <c r="B741">
        <v>5.3</v>
      </c>
      <c r="C741">
        <v>0.67573067598194292</v>
      </c>
    </row>
    <row r="742" spans="1:3" x14ac:dyDescent="0.25">
      <c r="A742">
        <v>27.805499999999999</v>
      </c>
      <c r="B742">
        <v>4.3</v>
      </c>
      <c r="C742">
        <v>0.6770189271229814</v>
      </c>
    </row>
    <row r="743" spans="1:3" x14ac:dyDescent="0.25">
      <c r="A743">
        <v>37.076900000000002</v>
      </c>
      <c r="B743">
        <v>3.8</v>
      </c>
      <c r="C743">
        <v>0.6775907304882175</v>
      </c>
    </row>
    <row r="744" spans="1:3" x14ac:dyDescent="0.25">
      <c r="A744">
        <v>57.8</v>
      </c>
      <c r="B744">
        <v>1</v>
      </c>
      <c r="C744">
        <v>0.67844220320547999</v>
      </c>
    </row>
    <row r="745" spans="1:3" x14ac:dyDescent="0.25">
      <c r="A745">
        <v>35.5</v>
      </c>
      <c r="B745">
        <v>3.5</v>
      </c>
      <c r="C745">
        <v>0.67865097451718703</v>
      </c>
    </row>
    <row r="746" spans="1:3" x14ac:dyDescent="0.25">
      <c r="A746">
        <v>31.8</v>
      </c>
      <c r="B746">
        <v>2.5</v>
      </c>
      <c r="C746">
        <v>0.68131800350618865</v>
      </c>
    </row>
    <row r="747" spans="1:3" x14ac:dyDescent="0.25">
      <c r="A747">
        <v>29.7559</v>
      </c>
      <c r="B747">
        <v>5</v>
      </c>
      <c r="C747">
        <v>0.68266906264218574</v>
      </c>
    </row>
    <row r="748" spans="1:3" x14ac:dyDescent="0.25">
      <c r="A748">
        <v>30.299900000000001</v>
      </c>
      <c r="B748">
        <v>6</v>
      </c>
      <c r="C748">
        <v>0.68616889018624394</v>
      </c>
    </row>
    <row r="749" spans="1:3" x14ac:dyDescent="0.25">
      <c r="A749">
        <v>36.030700000000003</v>
      </c>
      <c r="B749">
        <v>2.5</v>
      </c>
      <c r="C749">
        <v>0.68645007596286034</v>
      </c>
    </row>
    <row r="750" spans="1:3" x14ac:dyDescent="0.25">
      <c r="A750">
        <v>32.299999999999997</v>
      </c>
      <c r="B750">
        <v>5.5</v>
      </c>
      <c r="C750">
        <v>0.68656120628088602</v>
      </c>
    </row>
    <row r="751" spans="1:3" x14ac:dyDescent="0.25">
      <c r="A751">
        <v>46.8</v>
      </c>
      <c r="B751">
        <v>2.2000000000000002</v>
      </c>
      <c r="C751">
        <v>0.68702613256114475</v>
      </c>
    </row>
    <row r="752" spans="1:3" x14ac:dyDescent="0.25">
      <c r="A752">
        <v>29.6</v>
      </c>
      <c r="B752">
        <v>3</v>
      </c>
      <c r="C752">
        <v>0.6892079646020205</v>
      </c>
    </row>
    <row r="753" spans="1:3" x14ac:dyDescent="0.25">
      <c r="A753">
        <v>39.726700000000001</v>
      </c>
      <c r="B753">
        <v>2.5</v>
      </c>
      <c r="C753">
        <v>0.69101453796508872</v>
      </c>
    </row>
    <row r="754" spans="1:3" x14ac:dyDescent="0.25">
      <c r="A754">
        <v>39.347999999999999</v>
      </c>
      <c r="B754">
        <v>2.4</v>
      </c>
      <c r="C754">
        <v>0.69114524517593734</v>
      </c>
    </row>
    <row r="755" spans="1:3" x14ac:dyDescent="0.25">
      <c r="A755">
        <v>26.9</v>
      </c>
      <c r="B755">
        <v>3.8</v>
      </c>
      <c r="C755">
        <v>0.69281665655995517</v>
      </c>
    </row>
    <row r="756" spans="1:3" x14ac:dyDescent="0.25">
      <c r="A756">
        <v>47.5</v>
      </c>
      <c r="B756">
        <v>1.8</v>
      </c>
      <c r="C756">
        <v>0.69347897867358532</v>
      </c>
    </row>
    <row r="757" spans="1:3" x14ac:dyDescent="0.25">
      <c r="A757">
        <v>37.9</v>
      </c>
      <c r="B757">
        <v>2.5</v>
      </c>
      <c r="C757">
        <v>0.69454034953871668</v>
      </c>
    </row>
    <row r="758" spans="1:3" x14ac:dyDescent="0.25">
      <c r="A758">
        <v>37.1</v>
      </c>
      <c r="B758">
        <v>2</v>
      </c>
      <c r="C758">
        <v>0.69590055347064583</v>
      </c>
    </row>
    <row r="759" spans="1:3" x14ac:dyDescent="0.25">
      <c r="A759">
        <v>38.719299999999997</v>
      </c>
      <c r="B759">
        <v>3.5</v>
      </c>
      <c r="C759">
        <v>0.69604791150082668</v>
      </c>
    </row>
    <row r="760" spans="1:3" x14ac:dyDescent="0.25">
      <c r="A760">
        <v>31.9</v>
      </c>
      <c r="B760">
        <v>5.7</v>
      </c>
      <c r="C760">
        <v>0.69615498375535045</v>
      </c>
    </row>
    <row r="761" spans="1:3" x14ac:dyDescent="0.25">
      <c r="A761">
        <v>45.3</v>
      </c>
      <c r="B761">
        <v>2.4</v>
      </c>
      <c r="C761">
        <v>0.69710289022121652</v>
      </c>
    </row>
    <row r="762" spans="1:3" x14ac:dyDescent="0.25">
      <c r="A762">
        <v>41.315600000000003</v>
      </c>
      <c r="B762">
        <v>2</v>
      </c>
      <c r="C762">
        <v>0.69710682207322816</v>
      </c>
    </row>
    <row r="763" spans="1:3" x14ac:dyDescent="0.25">
      <c r="A763">
        <v>44.8</v>
      </c>
      <c r="B763">
        <v>2.4</v>
      </c>
      <c r="C763">
        <v>0.69724783023060655</v>
      </c>
    </row>
    <row r="764" spans="1:3" x14ac:dyDescent="0.25">
      <c r="A764">
        <v>38</v>
      </c>
      <c r="B764">
        <v>2</v>
      </c>
      <c r="C764">
        <v>0.69828439724507507</v>
      </c>
    </row>
    <row r="765" spans="1:3" x14ac:dyDescent="0.25">
      <c r="A765">
        <v>32.910299999999999</v>
      </c>
      <c r="B765">
        <v>2.5</v>
      </c>
      <c r="C765">
        <v>0.70128760718624927</v>
      </c>
    </row>
    <row r="766" spans="1:3" x14ac:dyDescent="0.25">
      <c r="A766">
        <v>37.070999999999998</v>
      </c>
      <c r="B766">
        <v>2.5</v>
      </c>
      <c r="C766">
        <v>0.70333706733550361</v>
      </c>
    </row>
    <row r="767" spans="1:3" x14ac:dyDescent="0.25">
      <c r="A767">
        <v>34.5</v>
      </c>
      <c r="B767">
        <v>3.5</v>
      </c>
      <c r="C767">
        <v>0.70336217473348983</v>
      </c>
    </row>
    <row r="768" spans="1:3" x14ac:dyDescent="0.25">
      <c r="A768">
        <v>37.071100000000001</v>
      </c>
      <c r="B768">
        <v>2.4</v>
      </c>
      <c r="C768">
        <v>0.70344413556760255</v>
      </c>
    </row>
    <row r="769" spans="1:3" x14ac:dyDescent="0.25">
      <c r="A769">
        <v>30.537500000000001</v>
      </c>
      <c r="B769">
        <v>4.8</v>
      </c>
      <c r="C769">
        <v>0.70858294617247353</v>
      </c>
    </row>
    <row r="770" spans="1:3" x14ac:dyDescent="0.25">
      <c r="A770">
        <v>44.2</v>
      </c>
      <c r="B770">
        <v>1.8</v>
      </c>
      <c r="C770">
        <v>0.70965118892577417</v>
      </c>
    </row>
    <row r="771" spans="1:3" x14ac:dyDescent="0.25">
      <c r="A771">
        <v>34.799999999999997</v>
      </c>
      <c r="B771">
        <v>3</v>
      </c>
      <c r="C771">
        <v>0.71019176415454055</v>
      </c>
    </row>
    <row r="772" spans="1:3" x14ac:dyDescent="0.25">
      <c r="A772">
        <v>34.1</v>
      </c>
      <c r="B772">
        <v>2</v>
      </c>
      <c r="C772">
        <v>0.71316999217690058</v>
      </c>
    </row>
    <row r="773" spans="1:3" x14ac:dyDescent="0.25">
      <c r="A773">
        <v>35</v>
      </c>
      <c r="B773">
        <v>2</v>
      </c>
      <c r="C773">
        <v>0.71413140838687483</v>
      </c>
    </row>
    <row r="774" spans="1:3" x14ac:dyDescent="0.25">
      <c r="A774">
        <v>35.708100000000002</v>
      </c>
      <c r="B774">
        <v>3</v>
      </c>
      <c r="C774">
        <v>0.71498879649879854</v>
      </c>
    </row>
    <row r="775" spans="1:3" x14ac:dyDescent="0.25">
      <c r="A775">
        <v>40.234499999999997</v>
      </c>
      <c r="B775">
        <v>2</v>
      </c>
      <c r="C775">
        <v>0.71506027974282205</v>
      </c>
    </row>
    <row r="776" spans="1:3" x14ac:dyDescent="0.25">
      <c r="A776">
        <v>42.2</v>
      </c>
      <c r="B776">
        <v>2.4</v>
      </c>
      <c r="C776">
        <v>0.71546119645477146</v>
      </c>
    </row>
    <row r="777" spans="1:3" x14ac:dyDescent="0.25">
      <c r="A777">
        <v>34.285299999999999</v>
      </c>
      <c r="B777">
        <v>3</v>
      </c>
      <c r="C777">
        <v>0.71803629141128733</v>
      </c>
    </row>
    <row r="778" spans="1:3" x14ac:dyDescent="0.25">
      <c r="A778">
        <v>23.299900000000001</v>
      </c>
      <c r="B778">
        <v>5.3</v>
      </c>
      <c r="C778">
        <v>0.71810964303625258</v>
      </c>
    </row>
    <row r="779" spans="1:3" x14ac:dyDescent="0.25">
      <c r="A779">
        <v>44.6</v>
      </c>
      <c r="B779">
        <v>2.4</v>
      </c>
      <c r="C779">
        <v>0.71821740601134199</v>
      </c>
    </row>
    <row r="780" spans="1:3" x14ac:dyDescent="0.25">
      <c r="A780">
        <v>36.799999999999997</v>
      </c>
      <c r="B780">
        <v>3.5</v>
      </c>
      <c r="C780">
        <v>0.71862955850481047</v>
      </c>
    </row>
    <row r="781" spans="1:3" x14ac:dyDescent="0.25">
      <c r="A781">
        <v>40.299999999999997</v>
      </c>
      <c r="B781">
        <v>2</v>
      </c>
      <c r="C781">
        <v>0.72003724578795336</v>
      </c>
    </row>
    <row r="782" spans="1:3" x14ac:dyDescent="0.25">
      <c r="A782">
        <v>24.8202</v>
      </c>
      <c r="B782">
        <v>6.3</v>
      </c>
      <c r="C782">
        <v>0.72262015616370889</v>
      </c>
    </row>
    <row r="783" spans="1:3" x14ac:dyDescent="0.25">
      <c r="A783">
        <v>27.251100000000001</v>
      </c>
      <c r="B783">
        <v>5</v>
      </c>
      <c r="C783">
        <v>0.72332212281946462</v>
      </c>
    </row>
    <row r="784" spans="1:3" x14ac:dyDescent="0.25">
      <c r="A784">
        <v>25.7761</v>
      </c>
      <c r="B784">
        <v>4.8</v>
      </c>
      <c r="C784">
        <v>0.72364270062643521</v>
      </c>
    </row>
    <row r="785" spans="1:3" x14ac:dyDescent="0.25">
      <c r="A785">
        <v>47.4</v>
      </c>
      <c r="B785">
        <v>1.5</v>
      </c>
      <c r="C785">
        <v>0.72587101942776266</v>
      </c>
    </row>
    <row r="786" spans="1:3" x14ac:dyDescent="0.25">
      <c r="A786">
        <v>47.512900000000002</v>
      </c>
      <c r="B786">
        <v>2</v>
      </c>
      <c r="C786">
        <v>0.72604276219147224</v>
      </c>
    </row>
    <row r="787" spans="1:3" x14ac:dyDescent="0.25">
      <c r="A787">
        <v>28.4</v>
      </c>
      <c r="B787">
        <v>6.2</v>
      </c>
      <c r="C787">
        <v>0.72684741566911271</v>
      </c>
    </row>
    <row r="788" spans="1:3" x14ac:dyDescent="0.25">
      <c r="A788">
        <v>34.9</v>
      </c>
      <c r="B788">
        <v>3</v>
      </c>
      <c r="C788">
        <v>0.72722796993918515</v>
      </c>
    </row>
    <row r="789" spans="1:3" x14ac:dyDescent="0.25">
      <c r="A789">
        <v>37.057400000000001</v>
      </c>
      <c r="B789">
        <v>2.5</v>
      </c>
      <c r="C789">
        <v>0.72851203178380974</v>
      </c>
    </row>
    <row r="790" spans="1:3" x14ac:dyDescent="0.25">
      <c r="A790">
        <v>40.6</v>
      </c>
      <c r="B790">
        <v>2.5</v>
      </c>
      <c r="C790">
        <v>0.72957924937514129</v>
      </c>
    </row>
    <row r="791" spans="1:3" x14ac:dyDescent="0.25">
      <c r="A791">
        <v>40.6</v>
      </c>
      <c r="B791">
        <v>2.5</v>
      </c>
      <c r="C791">
        <v>0.72996614643043412</v>
      </c>
    </row>
    <row r="792" spans="1:3" x14ac:dyDescent="0.25">
      <c r="A792">
        <v>29.743099999999998</v>
      </c>
      <c r="B792">
        <v>3.2</v>
      </c>
      <c r="C792">
        <v>0.73073507396124637</v>
      </c>
    </row>
    <row r="793" spans="1:3" x14ac:dyDescent="0.25">
      <c r="A793">
        <v>28.3</v>
      </c>
      <c r="B793">
        <v>4</v>
      </c>
      <c r="C793">
        <v>0.73115962348313035</v>
      </c>
    </row>
    <row r="794" spans="1:3" x14ac:dyDescent="0.25">
      <c r="A794">
        <v>35.200000000000003</v>
      </c>
      <c r="B794">
        <v>4</v>
      </c>
      <c r="C794">
        <v>0.73332118444591288</v>
      </c>
    </row>
    <row r="795" spans="1:3" x14ac:dyDescent="0.25">
      <c r="A795">
        <v>38.6</v>
      </c>
      <c r="B795">
        <v>2.5</v>
      </c>
      <c r="C795">
        <v>0.73395778405094136</v>
      </c>
    </row>
    <row r="796" spans="1:3" x14ac:dyDescent="0.25">
      <c r="A796">
        <v>42.3947</v>
      </c>
      <c r="B796">
        <v>2.4</v>
      </c>
      <c r="C796">
        <v>0.73445214574330597</v>
      </c>
    </row>
    <row r="797" spans="1:3" x14ac:dyDescent="0.25">
      <c r="A797">
        <v>23.1</v>
      </c>
      <c r="B797">
        <v>6</v>
      </c>
      <c r="C797">
        <v>0.73548772605212742</v>
      </c>
    </row>
    <row r="798" spans="1:3" x14ac:dyDescent="0.25">
      <c r="A798">
        <v>29.14</v>
      </c>
      <c r="B798">
        <v>4.5999999999999996</v>
      </c>
      <c r="C798">
        <v>0.73617871395052947</v>
      </c>
    </row>
    <row r="799" spans="1:3" x14ac:dyDescent="0.25">
      <c r="A799">
        <v>39.7256</v>
      </c>
      <c r="B799">
        <v>2</v>
      </c>
      <c r="C799">
        <v>0.73640576487168607</v>
      </c>
    </row>
    <row r="800" spans="1:3" x14ac:dyDescent="0.25">
      <c r="A800">
        <v>40.997799999999998</v>
      </c>
      <c r="B800">
        <v>3.4</v>
      </c>
      <c r="C800">
        <v>0.73660265552013848</v>
      </c>
    </row>
    <row r="801" spans="1:3" x14ac:dyDescent="0.25">
      <c r="A801">
        <v>21.006</v>
      </c>
      <c r="B801">
        <v>6.8</v>
      </c>
      <c r="C801">
        <v>0.73791824795702421</v>
      </c>
    </row>
    <row r="802" spans="1:3" x14ac:dyDescent="0.25">
      <c r="A802">
        <v>35.241799999999998</v>
      </c>
      <c r="B802">
        <v>2.4</v>
      </c>
      <c r="C802">
        <v>0.73963044542154099</v>
      </c>
    </row>
    <row r="803" spans="1:3" x14ac:dyDescent="0.25">
      <c r="A803">
        <v>24.9815</v>
      </c>
      <c r="B803">
        <v>5.6</v>
      </c>
      <c r="C803">
        <v>0.74454999223125706</v>
      </c>
    </row>
    <row r="804" spans="1:3" x14ac:dyDescent="0.25">
      <c r="A804">
        <v>39.200000000000003</v>
      </c>
      <c r="B804">
        <v>2.2999999999999998</v>
      </c>
      <c r="C804">
        <v>0.74482804667741787</v>
      </c>
    </row>
    <row r="805" spans="1:3" x14ac:dyDescent="0.25">
      <c r="A805">
        <v>34.349299999999999</v>
      </c>
      <c r="B805">
        <v>6.2</v>
      </c>
      <c r="C805">
        <v>0.74690608313061135</v>
      </c>
    </row>
    <row r="806" spans="1:3" x14ac:dyDescent="0.25">
      <c r="A806">
        <v>23.2715</v>
      </c>
      <c r="B806">
        <v>6</v>
      </c>
      <c r="C806">
        <v>0.7474067703945888</v>
      </c>
    </row>
    <row r="807" spans="1:3" x14ac:dyDescent="0.25">
      <c r="A807">
        <v>38.870199999999997</v>
      </c>
      <c r="B807">
        <v>2</v>
      </c>
      <c r="C807">
        <v>0.74916998824961312</v>
      </c>
    </row>
    <row r="808" spans="1:3" x14ac:dyDescent="0.25">
      <c r="A808">
        <v>34.255000000000003</v>
      </c>
      <c r="B808">
        <v>3.8</v>
      </c>
      <c r="C808">
        <v>0.75007531714961284</v>
      </c>
    </row>
    <row r="809" spans="1:3" x14ac:dyDescent="0.25">
      <c r="A809">
        <v>37.491100000000003</v>
      </c>
      <c r="B809">
        <v>2.4</v>
      </c>
      <c r="C809">
        <v>0.75063033321167716</v>
      </c>
    </row>
    <row r="810" spans="1:3" x14ac:dyDescent="0.25">
      <c r="A810">
        <v>51.655500000000004</v>
      </c>
      <c r="B810">
        <v>1.6</v>
      </c>
      <c r="C810">
        <v>0.75084157333357948</v>
      </c>
    </row>
    <row r="811" spans="1:3" x14ac:dyDescent="0.25">
      <c r="A811">
        <v>31.846699999999998</v>
      </c>
      <c r="B811">
        <v>3.7</v>
      </c>
      <c r="C811">
        <v>0.75085268575943775</v>
      </c>
    </row>
    <row r="812" spans="1:3" x14ac:dyDescent="0.25">
      <c r="A812">
        <v>44.4</v>
      </c>
      <c r="B812">
        <v>2.4</v>
      </c>
      <c r="C812">
        <v>0.75233700013340454</v>
      </c>
    </row>
    <row r="813" spans="1:3" x14ac:dyDescent="0.25">
      <c r="A813">
        <v>36.556399999999996</v>
      </c>
      <c r="B813">
        <v>3.5</v>
      </c>
      <c r="C813">
        <v>0.75306856500881314</v>
      </c>
    </row>
    <row r="814" spans="1:3" x14ac:dyDescent="0.25">
      <c r="A814">
        <v>38.299999999999997</v>
      </c>
      <c r="B814">
        <v>3.5</v>
      </c>
      <c r="C814">
        <v>0.75394321786491725</v>
      </c>
    </row>
    <row r="815" spans="1:3" x14ac:dyDescent="0.25">
      <c r="A815">
        <v>38.7896</v>
      </c>
      <c r="B815">
        <v>3</v>
      </c>
      <c r="C815">
        <v>0.75402742596030814</v>
      </c>
    </row>
    <row r="816" spans="1:3" x14ac:dyDescent="0.25">
      <c r="A816">
        <v>37.490200000000002</v>
      </c>
      <c r="B816">
        <v>2.4</v>
      </c>
      <c r="C816">
        <v>0.75455438665051833</v>
      </c>
    </row>
    <row r="817" spans="1:3" x14ac:dyDescent="0.25">
      <c r="A817">
        <v>36.200000000000003</v>
      </c>
      <c r="B817">
        <v>3.2</v>
      </c>
      <c r="C817">
        <v>0.75469041642342283</v>
      </c>
    </row>
    <row r="818" spans="1:3" x14ac:dyDescent="0.25">
      <c r="A818">
        <v>27.9</v>
      </c>
      <c r="B818">
        <v>5.3</v>
      </c>
      <c r="C818">
        <v>0.7557816281851043</v>
      </c>
    </row>
    <row r="819" spans="1:3" x14ac:dyDescent="0.25">
      <c r="A819">
        <v>25.802600000000002</v>
      </c>
      <c r="B819">
        <v>6.2</v>
      </c>
      <c r="C819">
        <v>0.75663424692993175</v>
      </c>
    </row>
    <row r="820" spans="1:3" x14ac:dyDescent="0.25">
      <c r="A820">
        <v>24.2</v>
      </c>
      <c r="B820">
        <v>6.7</v>
      </c>
      <c r="C820">
        <v>0.75666337965436337</v>
      </c>
    </row>
    <row r="821" spans="1:3" x14ac:dyDescent="0.25">
      <c r="A821">
        <v>27.2408</v>
      </c>
      <c r="B821">
        <v>5.9</v>
      </c>
      <c r="C821">
        <v>0.75681727913546371</v>
      </c>
    </row>
    <row r="822" spans="1:3" x14ac:dyDescent="0.25">
      <c r="A822">
        <v>32.756799999999998</v>
      </c>
      <c r="B822">
        <v>4</v>
      </c>
      <c r="C822">
        <v>0.75806402089268687</v>
      </c>
    </row>
    <row r="823" spans="1:3" x14ac:dyDescent="0.25">
      <c r="A823">
        <v>26</v>
      </c>
      <c r="B823">
        <v>6.2</v>
      </c>
      <c r="C823">
        <v>0.75921035506198431</v>
      </c>
    </row>
    <row r="824" spans="1:3" x14ac:dyDescent="0.25">
      <c r="A824">
        <v>40</v>
      </c>
      <c r="B824">
        <v>3.6</v>
      </c>
      <c r="C824">
        <v>0.75961927718439792</v>
      </c>
    </row>
    <row r="825" spans="1:3" x14ac:dyDescent="0.25">
      <c r="A825">
        <v>33.6</v>
      </c>
      <c r="B825">
        <v>2.4</v>
      </c>
      <c r="C825">
        <v>0.76053054244660923</v>
      </c>
    </row>
    <row r="826" spans="1:3" x14ac:dyDescent="0.25">
      <c r="A826">
        <v>41.2</v>
      </c>
      <c r="B826">
        <v>3.5</v>
      </c>
      <c r="C826">
        <v>0.76162187610109755</v>
      </c>
    </row>
    <row r="827" spans="1:3" x14ac:dyDescent="0.25">
      <c r="A827">
        <v>35</v>
      </c>
      <c r="B827">
        <v>3</v>
      </c>
      <c r="C827">
        <v>0.76368025071994017</v>
      </c>
    </row>
    <row r="828" spans="1:3" x14ac:dyDescent="0.25">
      <c r="A828">
        <v>29.5</v>
      </c>
      <c r="B828">
        <v>3.6</v>
      </c>
      <c r="C828">
        <v>0.7667265253838812</v>
      </c>
    </row>
    <row r="829" spans="1:3" x14ac:dyDescent="0.25">
      <c r="A829">
        <v>24.299900000000001</v>
      </c>
      <c r="B829">
        <v>5.3</v>
      </c>
      <c r="C829">
        <v>0.76781077372486406</v>
      </c>
    </row>
    <row r="830" spans="1:3" x14ac:dyDescent="0.25">
      <c r="A830">
        <v>35.700000000000003</v>
      </c>
      <c r="B830">
        <v>2.7</v>
      </c>
      <c r="C830">
        <v>0.76784279959168533</v>
      </c>
    </row>
    <row r="831" spans="1:3" x14ac:dyDescent="0.25">
      <c r="A831">
        <v>41.566099999999999</v>
      </c>
      <c r="B831">
        <v>2</v>
      </c>
      <c r="C831">
        <v>0.76990481023633728</v>
      </c>
    </row>
    <row r="832" spans="1:3" x14ac:dyDescent="0.25">
      <c r="A832">
        <v>33.6</v>
      </c>
      <c r="B832">
        <v>2.4</v>
      </c>
      <c r="C832">
        <v>0.77080049801469608</v>
      </c>
    </row>
    <row r="833" spans="1:3" x14ac:dyDescent="0.25">
      <c r="A833">
        <v>37.6</v>
      </c>
      <c r="B833">
        <v>3.5</v>
      </c>
      <c r="C833">
        <v>0.77194838296819923</v>
      </c>
    </row>
    <row r="834" spans="1:3" x14ac:dyDescent="0.25">
      <c r="A834">
        <v>30.299900000000001</v>
      </c>
      <c r="B834">
        <v>6</v>
      </c>
      <c r="C834">
        <v>0.77214233025886936</v>
      </c>
    </row>
    <row r="835" spans="1:3" x14ac:dyDescent="0.25">
      <c r="A835">
        <v>28.4</v>
      </c>
      <c r="B835">
        <v>4</v>
      </c>
      <c r="C835">
        <v>0.7733492238199926</v>
      </c>
    </row>
    <row r="836" spans="1:3" x14ac:dyDescent="0.25">
      <c r="A836">
        <v>27.8</v>
      </c>
      <c r="B836">
        <v>4</v>
      </c>
      <c r="C836">
        <v>0.77362805651913225</v>
      </c>
    </row>
    <row r="837" spans="1:3" x14ac:dyDescent="0.25">
      <c r="A837">
        <v>43.628999999999998</v>
      </c>
      <c r="B837">
        <v>1.8</v>
      </c>
      <c r="C837">
        <v>0.77404818256548125</v>
      </c>
    </row>
    <row r="838" spans="1:3" x14ac:dyDescent="0.25">
      <c r="A838">
        <v>35.708100000000002</v>
      </c>
      <c r="B838">
        <v>3</v>
      </c>
      <c r="C838">
        <v>0.77475081162478565</v>
      </c>
    </row>
    <row r="839" spans="1:3" x14ac:dyDescent="0.25">
      <c r="A839">
        <v>34.251300000000001</v>
      </c>
      <c r="B839">
        <v>2.4</v>
      </c>
      <c r="C839">
        <v>0.77606190021414756</v>
      </c>
    </row>
    <row r="840" spans="1:3" x14ac:dyDescent="0.25">
      <c r="A840">
        <v>50.4</v>
      </c>
      <c r="B840">
        <v>1.6</v>
      </c>
      <c r="C840">
        <v>0.77787621946424423</v>
      </c>
    </row>
    <row r="841" spans="1:3" x14ac:dyDescent="0.25">
      <c r="A841">
        <v>40</v>
      </c>
      <c r="B841">
        <v>3.6</v>
      </c>
      <c r="C841">
        <v>0.77809371484852818</v>
      </c>
    </row>
    <row r="842" spans="1:3" x14ac:dyDescent="0.25">
      <c r="A842">
        <v>30.9</v>
      </c>
      <c r="B842">
        <v>3.7</v>
      </c>
      <c r="C842">
        <v>0.77822192049207806</v>
      </c>
    </row>
    <row r="843" spans="1:3" x14ac:dyDescent="0.25">
      <c r="A843">
        <v>33</v>
      </c>
      <c r="B843">
        <v>3</v>
      </c>
      <c r="C843">
        <v>0.77840601415918853</v>
      </c>
    </row>
    <row r="844" spans="1:3" x14ac:dyDescent="0.25">
      <c r="A844">
        <v>27</v>
      </c>
      <c r="B844">
        <v>5.4</v>
      </c>
      <c r="C844">
        <v>0.77944387268493176</v>
      </c>
    </row>
    <row r="845" spans="1:3" x14ac:dyDescent="0.25">
      <c r="A845">
        <v>38.9</v>
      </c>
      <c r="B845">
        <v>3.2</v>
      </c>
      <c r="C845">
        <v>0.78057180342914578</v>
      </c>
    </row>
    <row r="846" spans="1:3" x14ac:dyDescent="0.25">
      <c r="A846">
        <v>23.431799999999999</v>
      </c>
      <c r="B846">
        <v>5.7</v>
      </c>
      <c r="C846">
        <v>0.78150344665857463</v>
      </c>
    </row>
    <row r="847" spans="1:3" x14ac:dyDescent="0.25">
      <c r="A847">
        <v>26</v>
      </c>
      <c r="B847">
        <v>6.2</v>
      </c>
      <c r="C847">
        <v>0.78211003273786095</v>
      </c>
    </row>
    <row r="848" spans="1:3" x14ac:dyDescent="0.25">
      <c r="A848">
        <v>25.1</v>
      </c>
      <c r="B848">
        <v>3.7</v>
      </c>
      <c r="C848">
        <v>0.78453523153502336</v>
      </c>
    </row>
    <row r="849" spans="1:3" x14ac:dyDescent="0.25">
      <c r="A849">
        <v>33.4</v>
      </c>
      <c r="B849">
        <v>2</v>
      </c>
      <c r="C849">
        <v>0.78721581720488765</v>
      </c>
    </row>
    <row r="850" spans="1:3" x14ac:dyDescent="0.25">
      <c r="A850">
        <v>34.200000000000003</v>
      </c>
      <c r="B850">
        <v>4.5999999999999996</v>
      </c>
      <c r="C850">
        <v>0.78803465432993081</v>
      </c>
    </row>
    <row r="851" spans="1:3" x14ac:dyDescent="0.25">
      <c r="A851">
        <v>44.2</v>
      </c>
      <c r="B851">
        <v>1.6</v>
      </c>
      <c r="C851">
        <v>0.78907014719763213</v>
      </c>
    </row>
    <row r="852" spans="1:3" x14ac:dyDescent="0.25">
      <c r="A852">
        <v>26.82</v>
      </c>
      <c r="B852">
        <v>4</v>
      </c>
      <c r="C852">
        <v>0.79089125897237167</v>
      </c>
    </row>
    <row r="853" spans="1:3" x14ac:dyDescent="0.25">
      <c r="A853">
        <v>27.234000000000002</v>
      </c>
      <c r="B853">
        <v>4</v>
      </c>
      <c r="C853">
        <v>0.79115122347155176</v>
      </c>
    </row>
    <row r="854" spans="1:3" x14ac:dyDescent="0.25">
      <c r="A854">
        <v>26.560400000000001</v>
      </c>
      <c r="B854">
        <v>4.7</v>
      </c>
      <c r="C854">
        <v>0.79225543689516609</v>
      </c>
    </row>
    <row r="855" spans="1:3" x14ac:dyDescent="0.25">
      <c r="A855">
        <v>41.695999999999998</v>
      </c>
      <c r="B855">
        <v>2.4</v>
      </c>
      <c r="C855">
        <v>0.79289200020207651</v>
      </c>
    </row>
    <row r="856" spans="1:3" x14ac:dyDescent="0.25">
      <c r="A856">
        <v>27.589400000000001</v>
      </c>
      <c r="B856">
        <v>4</v>
      </c>
      <c r="C856">
        <v>0.79325746448072865</v>
      </c>
    </row>
    <row r="857" spans="1:3" x14ac:dyDescent="0.25">
      <c r="A857">
        <v>40.299999999999997</v>
      </c>
      <c r="B857">
        <v>3.5</v>
      </c>
      <c r="C857">
        <v>0.79354616510655107</v>
      </c>
    </row>
    <row r="858" spans="1:3" x14ac:dyDescent="0.25">
      <c r="A858">
        <v>29.799900000000001</v>
      </c>
      <c r="B858">
        <v>3.7</v>
      </c>
      <c r="C858">
        <v>0.79473213493980566</v>
      </c>
    </row>
    <row r="859" spans="1:3" x14ac:dyDescent="0.25">
      <c r="A859">
        <v>65</v>
      </c>
      <c r="B859">
        <v>1.3</v>
      </c>
      <c r="C859">
        <v>0.79544067920620554</v>
      </c>
    </row>
    <row r="860" spans="1:3" x14ac:dyDescent="0.25">
      <c r="A860">
        <v>26.548400000000001</v>
      </c>
      <c r="B860">
        <v>4.5999999999999996</v>
      </c>
      <c r="C860">
        <v>0.79561868015194948</v>
      </c>
    </row>
    <row r="861" spans="1:3" x14ac:dyDescent="0.25">
      <c r="A861">
        <v>35.5</v>
      </c>
      <c r="B861">
        <v>3.5</v>
      </c>
      <c r="C861">
        <v>0.79586958925322782</v>
      </c>
    </row>
    <row r="862" spans="1:3" x14ac:dyDescent="0.25">
      <c r="A862">
        <v>36.1</v>
      </c>
      <c r="B862">
        <v>3</v>
      </c>
      <c r="C862">
        <v>0.79603692441513363</v>
      </c>
    </row>
    <row r="863" spans="1:3" x14ac:dyDescent="0.25">
      <c r="A863">
        <v>32.276499999999999</v>
      </c>
      <c r="B863">
        <v>2.4</v>
      </c>
      <c r="C863">
        <v>0.79684678920619212</v>
      </c>
    </row>
    <row r="864" spans="1:3" x14ac:dyDescent="0.25">
      <c r="A864">
        <v>40.279600000000002</v>
      </c>
      <c r="B864">
        <v>2.4</v>
      </c>
      <c r="C864">
        <v>0.79689232239375074</v>
      </c>
    </row>
    <row r="865" spans="1:3" x14ac:dyDescent="0.25">
      <c r="A865">
        <v>24.183700000000002</v>
      </c>
      <c r="B865">
        <v>4.2</v>
      </c>
      <c r="C865">
        <v>0.79984430290963993</v>
      </c>
    </row>
    <row r="866" spans="1:3" x14ac:dyDescent="0.25">
      <c r="A866">
        <v>33.799999999999997</v>
      </c>
      <c r="B866">
        <v>6.2</v>
      </c>
      <c r="C866">
        <v>0.8000251504490935</v>
      </c>
    </row>
    <row r="867" spans="1:3" x14ac:dyDescent="0.25">
      <c r="A867">
        <v>36.087600000000002</v>
      </c>
      <c r="B867">
        <v>3.5</v>
      </c>
      <c r="C867">
        <v>0.80021854858247876</v>
      </c>
    </row>
    <row r="868" spans="1:3" x14ac:dyDescent="0.25">
      <c r="A868">
        <v>37.070999999999998</v>
      </c>
      <c r="B868">
        <v>2.5</v>
      </c>
      <c r="C868">
        <v>0.80047593595178057</v>
      </c>
    </row>
    <row r="869" spans="1:3" x14ac:dyDescent="0.25">
      <c r="A869">
        <v>24.6983</v>
      </c>
      <c r="B869">
        <v>5.9</v>
      </c>
      <c r="C869">
        <v>0.80054084112100132</v>
      </c>
    </row>
    <row r="870" spans="1:3" x14ac:dyDescent="0.25">
      <c r="A870">
        <v>24.192399999999999</v>
      </c>
      <c r="B870">
        <v>5.6</v>
      </c>
      <c r="C870">
        <v>0.80069197254267133</v>
      </c>
    </row>
    <row r="871" spans="1:3" x14ac:dyDescent="0.25">
      <c r="A871">
        <v>26.6</v>
      </c>
      <c r="B871">
        <v>5.3</v>
      </c>
      <c r="C871">
        <v>0.80149369208374777</v>
      </c>
    </row>
    <row r="872" spans="1:3" x14ac:dyDescent="0.25">
      <c r="A872">
        <v>31.6</v>
      </c>
      <c r="B872">
        <v>3.7</v>
      </c>
      <c r="C872">
        <v>0.80177875747226923</v>
      </c>
    </row>
    <row r="873" spans="1:3" x14ac:dyDescent="0.25">
      <c r="A873">
        <v>36.159599999999998</v>
      </c>
      <c r="B873">
        <v>2.4</v>
      </c>
      <c r="C873">
        <v>0.80431125598674558</v>
      </c>
    </row>
    <row r="874" spans="1:3" x14ac:dyDescent="0.25">
      <c r="A874">
        <v>31.5</v>
      </c>
      <c r="B874">
        <v>3</v>
      </c>
      <c r="C874">
        <v>0.80482189649055214</v>
      </c>
    </row>
    <row r="875" spans="1:3" x14ac:dyDescent="0.25">
      <c r="A875">
        <v>24.153400000000001</v>
      </c>
      <c r="B875">
        <v>4.8</v>
      </c>
      <c r="C875">
        <v>0.8056438136423385</v>
      </c>
    </row>
    <row r="876" spans="1:3" x14ac:dyDescent="0.25">
      <c r="A876">
        <v>32.200000000000003</v>
      </c>
      <c r="B876">
        <v>3.5</v>
      </c>
      <c r="C876">
        <v>0.80657297315226484</v>
      </c>
    </row>
    <row r="877" spans="1:3" x14ac:dyDescent="0.25">
      <c r="A877">
        <v>38.299999999999997</v>
      </c>
      <c r="B877">
        <v>3.5</v>
      </c>
      <c r="C877">
        <v>0.80765698251329598</v>
      </c>
    </row>
    <row r="878" spans="1:3" x14ac:dyDescent="0.25">
      <c r="A878">
        <v>44.999099999999999</v>
      </c>
      <c r="B878">
        <v>2.2000000000000002</v>
      </c>
      <c r="C878">
        <v>0.80881038714666631</v>
      </c>
    </row>
    <row r="879" spans="1:3" x14ac:dyDescent="0.25">
      <c r="A879">
        <v>30.9375</v>
      </c>
      <c r="B879">
        <v>4</v>
      </c>
      <c r="C879">
        <v>0.80977833714426506</v>
      </c>
    </row>
    <row r="880" spans="1:3" x14ac:dyDescent="0.25">
      <c r="A880">
        <v>41.566099999999999</v>
      </c>
      <c r="B880">
        <v>2</v>
      </c>
      <c r="C880">
        <v>0.80992399774095514</v>
      </c>
    </row>
    <row r="881" spans="1:3" x14ac:dyDescent="0.25">
      <c r="A881">
        <v>33.299999999999997</v>
      </c>
      <c r="B881">
        <v>3</v>
      </c>
      <c r="C881">
        <v>0.81044213463937342</v>
      </c>
    </row>
    <row r="882" spans="1:3" x14ac:dyDescent="0.25">
      <c r="A882">
        <v>29.9</v>
      </c>
      <c r="B882">
        <v>4</v>
      </c>
      <c r="C882">
        <v>0.8153943309989099</v>
      </c>
    </row>
    <row r="883" spans="1:3" x14ac:dyDescent="0.25">
      <c r="A883">
        <v>43.1</v>
      </c>
      <c r="B883">
        <v>2</v>
      </c>
      <c r="C883">
        <v>0.81552542071142275</v>
      </c>
    </row>
    <row r="884" spans="1:3" x14ac:dyDescent="0.25">
      <c r="A884">
        <v>34.730499999999999</v>
      </c>
      <c r="B884">
        <v>3.7</v>
      </c>
      <c r="C884">
        <v>0.81584699377421543</v>
      </c>
    </row>
    <row r="885" spans="1:3" x14ac:dyDescent="0.25">
      <c r="A885">
        <v>28.4</v>
      </c>
      <c r="B885">
        <v>4</v>
      </c>
      <c r="C885">
        <v>0.81705530019651318</v>
      </c>
    </row>
    <row r="886" spans="1:3" x14ac:dyDescent="0.25">
      <c r="A886">
        <v>27.3704</v>
      </c>
      <c r="B886">
        <v>4</v>
      </c>
      <c r="C886">
        <v>0.81779902765150181</v>
      </c>
    </row>
    <row r="887" spans="1:3" x14ac:dyDescent="0.25">
      <c r="A887">
        <v>36.146299999999997</v>
      </c>
      <c r="B887">
        <v>2.7</v>
      </c>
      <c r="C887">
        <v>0.82302125007434679</v>
      </c>
    </row>
    <row r="888" spans="1:3" x14ac:dyDescent="0.25">
      <c r="A888">
        <v>19.899999999999999</v>
      </c>
      <c r="B888">
        <v>6.5</v>
      </c>
      <c r="C888">
        <v>0.82320377340239892</v>
      </c>
    </row>
    <row r="889" spans="1:3" x14ac:dyDescent="0.25">
      <c r="A889">
        <v>33.700000000000003</v>
      </c>
      <c r="B889">
        <v>3.5</v>
      </c>
      <c r="C889">
        <v>0.8233897141636044</v>
      </c>
    </row>
    <row r="890" spans="1:3" x14ac:dyDescent="0.25">
      <c r="A890">
        <v>37.064999999999998</v>
      </c>
      <c r="B890">
        <v>3.7</v>
      </c>
      <c r="C890">
        <v>0.82362487907591164</v>
      </c>
    </row>
    <row r="891" spans="1:3" x14ac:dyDescent="0.25">
      <c r="A891">
        <v>48.2</v>
      </c>
      <c r="B891">
        <v>2</v>
      </c>
      <c r="C891">
        <v>0.82552949287726163</v>
      </c>
    </row>
    <row r="892" spans="1:3" x14ac:dyDescent="0.25">
      <c r="A892">
        <v>40.1</v>
      </c>
      <c r="B892">
        <v>2.4</v>
      </c>
      <c r="C892">
        <v>0.82559776659304318</v>
      </c>
    </row>
    <row r="893" spans="1:3" x14ac:dyDescent="0.25">
      <c r="A893">
        <v>34.1997</v>
      </c>
      <c r="B893">
        <v>3.5</v>
      </c>
      <c r="C893">
        <v>0.82610075744530864</v>
      </c>
    </row>
    <row r="894" spans="1:3" x14ac:dyDescent="0.25">
      <c r="A894">
        <v>34.548200000000001</v>
      </c>
      <c r="B894">
        <v>3</v>
      </c>
      <c r="C894">
        <v>0.82763526637407125</v>
      </c>
    </row>
    <row r="895" spans="1:3" x14ac:dyDescent="0.25">
      <c r="A895">
        <v>29.2</v>
      </c>
      <c r="B895">
        <v>4</v>
      </c>
      <c r="C895">
        <v>0.83091479353861675</v>
      </c>
    </row>
    <row r="896" spans="1:3" x14ac:dyDescent="0.25">
      <c r="A896">
        <v>44.9</v>
      </c>
      <c r="B896">
        <v>1.8</v>
      </c>
      <c r="C896">
        <v>0.83154589290567238</v>
      </c>
    </row>
    <row r="897" spans="1:3" x14ac:dyDescent="0.25">
      <c r="A897">
        <v>35.708100000000002</v>
      </c>
      <c r="B897">
        <v>3</v>
      </c>
      <c r="C897">
        <v>0.83177333718266699</v>
      </c>
    </row>
    <row r="898" spans="1:3" x14ac:dyDescent="0.25">
      <c r="A898">
        <v>48.1</v>
      </c>
      <c r="B898">
        <v>2.4</v>
      </c>
      <c r="C898">
        <v>0.83198079701411898</v>
      </c>
    </row>
    <row r="899" spans="1:3" x14ac:dyDescent="0.25">
      <c r="A899">
        <v>48.9</v>
      </c>
      <c r="B899">
        <v>1.6</v>
      </c>
      <c r="C899">
        <v>0.83252557926335802</v>
      </c>
    </row>
    <row r="900" spans="1:3" x14ac:dyDescent="0.25">
      <c r="A900">
        <v>40.6</v>
      </c>
      <c r="B900">
        <v>2.7</v>
      </c>
      <c r="C900">
        <v>0.83267139451514449</v>
      </c>
    </row>
    <row r="901" spans="1:3" x14ac:dyDescent="0.25">
      <c r="A901">
        <v>35.460599999999999</v>
      </c>
      <c r="B901">
        <v>3</v>
      </c>
      <c r="C901">
        <v>0.83321390603522261</v>
      </c>
    </row>
    <row r="902" spans="1:3" x14ac:dyDescent="0.25">
      <c r="A902">
        <v>31.3858</v>
      </c>
      <c r="B902">
        <v>3.7</v>
      </c>
      <c r="C902">
        <v>0.83332736860692147</v>
      </c>
    </row>
    <row r="903" spans="1:3" x14ac:dyDescent="0.25">
      <c r="A903">
        <v>47.9</v>
      </c>
      <c r="B903">
        <v>1.6</v>
      </c>
      <c r="C903">
        <v>0.83467002216477382</v>
      </c>
    </row>
    <row r="904" spans="1:3" x14ac:dyDescent="0.25">
      <c r="A904">
        <v>30.2</v>
      </c>
      <c r="B904">
        <v>3.5</v>
      </c>
      <c r="C904">
        <v>0.8353734322639057</v>
      </c>
    </row>
    <row r="905" spans="1:3" x14ac:dyDescent="0.25">
      <c r="A905">
        <v>37.1</v>
      </c>
      <c r="B905">
        <v>2</v>
      </c>
      <c r="C905">
        <v>0.83608513592662626</v>
      </c>
    </row>
    <row r="906" spans="1:3" x14ac:dyDescent="0.25">
      <c r="A906">
        <v>29.2986</v>
      </c>
      <c r="B906">
        <v>3.8</v>
      </c>
      <c r="C906">
        <v>0.83768831109621711</v>
      </c>
    </row>
    <row r="907" spans="1:3" x14ac:dyDescent="0.25">
      <c r="A907">
        <v>37.064999999999998</v>
      </c>
      <c r="B907">
        <v>3.7</v>
      </c>
      <c r="C907">
        <v>0.83878353620785695</v>
      </c>
    </row>
    <row r="908" spans="1:3" x14ac:dyDescent="0.25">
      <c r="A908">
        <v>41.521000000000001</v>
      </c>
      <c r="B908">
        <v>2</v>
      </c>
      <c r="C908">
        <v>0.83919013956447674</v>
      </c>
    </row>
    <row r="909" spans="1:3" x14ac:dyDescent="0.25">
      <c r="A909">
        <v>47.327800000000003</v>
      </c>
      <c r="B909">
        <v>2</v>
      </c>
      <c r="C909">
        <v>0.84020825255537346</v>
      </c>
    </row>
    <row r="910" spans="1:3" x14ac:dyDescent="0.25">
      <c r="A910">
        <v>27.8</v>
      </c>
      <c r="B910">
        <v>3.5</v>
      </c>
      <c r="C910">
        <v>0.84055845284057651</v>
      </c>
    </row>
    <row r="911" spans="1:3" x14ac:dyDescent="0.25">
      <c r="A911">
        <v>32</v>
      </c>
      <c r="B911">
        <v>5.5</v>
      </c>
      <c r="C911">
        <v>0.84076297437295688</v>
      </c>
    </row>
    <row r="912" spans="1:3" x14ac:dyDescent="0.25">
      <c r="A912">
        <v>34.143500000000003</v>
      </c>
      <c r="B912">
        <v>2.5</v>
      </c>
      <c r="C912">
        <v>0.84140533939918505</v>
      </c>
    </row>
    <row r="913" spans="1:3" x14ac:dyDescent="0.25">
      <c r="A913">
        <v>35.708100000000002</v>
      </c>
      <c r="B913">
        <v>3</v>
      </c>
      <c r="C913">
        <v>0.84288066842147014</v>
      </c>
    </row>
    <row r="914" spans="1:3" x14ac:dyDescent="0.25">
      <c r="A914">
        <v>26.794599999999999</v>
      </c>
      <c r="B914">
        <v>4.8</v>
      </c>
      <c r="C914">
        <v>0.84319498408624882</v>
      </c>
    </row>
    <row r="915" spans="1:3" x14ac:dyDescent="0.25">
      <c r="A915">
        <v>37.6</v>
      </c>
      <c r="B915">
        <v>3.5</v>
      </c>
      <c r="C915">
        <v>0.84337948171481347</v>
      </c>
    </row>
    <row r="916" spans="1:3" x14ac:dyDescent="0.25">
      <c r="A916">
        <v>36.9</v>
      </c>
      <c r="B916">
        <v>3.7</v>
      </c>
      <c r="C916">
        <v>0.84371572195018607</v>
      </c>
    </row>
    <row r="917" spans="1:3" x14ac:dyDescent="0.25">
      <c r="A917">
        <v>37.4</v>
      </c>
      <c r="B917">
        <v>3.5</v>
      </c>
      <c r="C917">
        <v>0.84456338652961993</v>
      </c>
    </row>
    <row r="918" spans="1:3" x14ac:dyDescent="0.25">
      <c r="A918">
        <v>33.1</v>
      </c>
      <c r="B918">
        <v>3</v>
      </c>
      <c r="C918">
        <v>0.84467677769938787</v>
      </c>
    </row>
    <row r="919" spans="1:3" x14ac:dyDescent="0.25">
      <c r="A919">
        <v>43.3</v>
      </c>
      <c r="B919">
        <v>2.4</v>
      </c>
      <c r="C919">
        <v>0.84472409909237955</v>
      </c>
    </row>
    <row r="920" spans="1:3" x14ac:dyDescent="0.25">
      <c r="A920">
        <v>26.6722</v>
      </c>
      <c r="B920">
        <v>6.3</v>
      </c>
      <c r="C920">
        <v>0.84473223340892412</v>
      </c>
    </row>
    <row r="921" spans="1:3" x14ac:dyDescent="0.25">
      <c r="A921">
        <v>27.7</v>
      </c>
      <c r="B921">
        <v>4.4000000000000004</v>
      </c>
      <c r="C921">
        <v>0.84502734459676654</v>
      </c>
    </row>
    <row r="922" spans="1:3" x14ac:dyDescent="0.25">
      <c r="A922">
        <v>27.6</v>
      </c>
      <c r="B922">
        <v>4.3</v>
      </c>
      <c r="C922">
        <v>0.84515691006450899</v>
      </c>
    </row>
    <row r="923" spans="1:3" x14ac:dyDescent="0.25">
      <c r="A923">
        <v>23.299900000000001</v>
      </c>
      <c r="B923">
        <v>5.3</v>
      </c>
      <c r="C923">
        <v>0.84520980689815284</v>
      </c>
    </row>
    <row r="924" spans="1:3" x14ac:dyDescent="0.25">
      <c r="A924">
        <v>28.668299999999999</v>
      </c>
      <c r="B924">
        <v>3.5</v>
      </c>
      <c r="C924">
        <v>0.84539408016611628</v>
      </c>
    </row>
    <row r="925" spans="1:3" x14ac:dyDescent="0.25">
      <c r="A925">
        <v>22.925799999999999</v>
      </c>
      <c r="B925">
        <v>5.9</v>
      </c>
      <c r="C925">
        <v>0.84777706922604767</v>
      </c>
    </row>
    <row r="926" spans="1:3" x14ac:dyDescent="0.25">
      <c r="A926">
        <v>35.810299999999998</v>
      </c>
      <c r="B926">
        <v>2.4</v>
      </c>
      <c r="C926">
        <v>0.84781265419195129</v>
      </c>
    </row>
    <row r="927" spans="1:3" x14ac:dyDescent="0.25">
      <c r="A927">
        <v>43.8</v>
      </c>
      <c r="B927">
        <v>2.5</v>
      </c>
      <c r="C927">
        <v>0.84863158138554418</v>
      </c>
    </row>
    <row r="928" spans="1:3" x14ac:dyDescent="0.25">
      <c r="A928">
        <v>24.1937</v>
      </c>
      <c r="B928">
        <v>4.3</v>
      </c>
      <c r="C928">
        <v>0.85026902686505623</v>
      </c>
    </row>
    <row r="929" spans="1:3" x14ac:dyDescent="0.25">
      <c r="A929">
        <v>46.8</v>
      </c>
      <c r="B929">
        <v>2.4</v>
      </c>
      <c r="C929">
        <v>0.85026949033316901</v>
      </c>
    </row>
    <row r="930" spans="1:3" x14ac:dyDescent="0.25">
      <c r="A930">
        <v>42.8</v>
      </c>
      <c r="B930">
        <v>2.4</v>
      </c>
      <c r="C930">
        <v>0.85416608780578163</v>
      </c>
    </row>
    <row r="931" spans="1:3" x14ac:dyDescent="0.25">
      <c r="A931">
        <v>51.191499999999998</v>
      </c>
      <c r="B931">
        <v>1.8</v>
      </c>
      <c r="C931">
        <v>0.85472050104350106</v>
      </c>
    </row>
    <row r="932" spans="1:3" x14ac:dyDescent="0.25">
      <c r="A932">
        <v>40</v>
      </c>
      <c r="B932">
        <v>2</v>
      </c>
      <c r="C932">
        <v>0.85549277055355122</v>
      </c>
    </row>
    <row r="933" spans="1:3" x14ac:dyDescent="0.25">
      <c r="A933">
        <v>28.5532</v>
      </c>
      <c r="B933">
        <v>3.8</v>
      </c>
      <c r="C933">
        <v>0.85725939647648552</v>
      </c>
    </row>
    <row r="934" spans="1:3" x14ac:dyDescent="0.25">
      <c r="A934">
        <v>22.9</v>
      </c>
      <c r="B934">
        <v>5.3</v>
      </c>
      <c r="C934">
        <v>0.8591869675808862</v>
      </c>
    </row>
    <row r="935" spans="1:3" x14ac:dyDescent="0.25">
      <c r="A935">
        <v>43.541400000000003</v>
      </c>
      <c r="B935">
        <v>2</v>
      </c>
      <c r="C935">
        <v>0.85924813196446825</v>
      </c>
    </row>
    <row r="936" spans="1:3" x14ac:dyDescent="0.25">
      <c r="A936">
        <v>31.3</v>
      </c>
      <c r="B936">
        <v>2.4</v>
      </c>
      <c r="C936">
        <v>0.86042252993063484</v>
      </c>
    </row>
    <row r="937" spans="1:3" x14ac:dyDescent="0.25">
      <c r="A937">
        <v>50.820500000000003</v>
      </c>
      <c r="B937">
        <v>1.6</v>
      </c>
      <c r="C937">
        <v>0.86048376592150044</v>
      </c>
    </row>
    <row r="938" spans="1:3" x14ac:dyDescent="0.25">
      <c r="A938">
        <v>35.460599999999999</v>
      </c>
      <c r="B938">
        <v>3</v>
      </c>
      <c r="C938">
        <v>0.8610023040076753</v>
      </c>
    </row>
    <row r="939" spans="1:3" x14ac:dyDescent="0.25">
      <c r="A939">
        <v>26.1157</v>
      </c>
      <c r="B939">
        <v>4.3</v>
      </c>
      <c r="C939">
        <v>0.86126069744031963</v>
      </c>
    </row>
    <row r="940" spans="1:3" x14ac:dyDescent="0.25">
      <c r="A940">
        <v>27.581099999999999</v>
      </c>
      <c r="B940">
        <v>3.6</v>
      </c>
      <c r="C940">
        <v>0.86212350027118667</v>
      </c>
    </row>
    <row r="941" spans="1:3" x14ac:dyDescent="0.25">
      <c r="A941">
        <v>41.798999999999999</v>
      </c>
      <c r="B941">
        <v>1.8</v>
      </c>
      <c r="C941">
        <v>0.86245307211916844</v>
      </c>
    </row>
    <row r="942" spans="1:3" x14ac:dyDescent="0.25">
      <c r="A942">
        <v>50.9</v>
      </c>
      <c r="B942">
        <v>2</v>
      </c>
      <c r="C942">
        <v>0.86264183744080281</v>
      </c>
    </row>
    <row r="943" spans="1:3" x14ac:dyDescent="0.25">
      <c r="A943">
        <v>33.793700000000001</v>
      </c>
      <c r="B943">
        <v>3.5</v>
      </c>
      <c r="C943">
        <v>0.86387534098768282</v>
      </c>
    </row>
    <row r="944" spans="1:3" x14ac:dyDescent="0.25">
      <c r="A944">
        <v>34.283099999999997</v>
      </c>
      <c r="B944">
        <v>2.4</v>
      </c>
      <c r="C944">
        <v>0.86523648600803549</v>
      </c>
    </row>
    <row r="945" spans="1:3" x14ac:dyDescent="0.25">
      <c r="A945">
        <v>26.1</v>
      </c>
      <c r="B945">
        <v>6.2</v>
      </c>
      <c r="C945">
        <v>0.86631352350022828</v>
      </c>
    </row>
    <row r="946" spans="1:3" x14ac:dyDescent="0.25">
      <c r="A946">
        <v>36.1</v>
      </c>
      <c r="B946">
        <v>3</v>
      </c>
      <c r="C946">
        <v>0.86771573084066345</v>
      </c>
    </row>
    <row r="947" spans="1:3" x14ac:dyDescent="0.25">
      <c r="A947">
        <v>35.1</v>
      </c>
      <c r="B947">
        <v>3.6</v>
      </c>
      <c r="C947">
        <v>0.86800267942138254</v>
      </c>
    </row>
    <row r="948" spans="1:3" x14ac:dyDescent="0.25">
      <c r="A948">
        <v>24.349900000000002</v>
      </c>
      <c r="B948">
        <v>4.5</v>
      </c>
      <c r="C948">
        <v>0.86834013223496243</v>
      </c>
    </row>
    <row r="949" spans="1:3" x14ac:dyDescent="0.25">
      <c r="A949">
        <v>42.908000000000001</v>
      </c>
      <c r="B949">
        <v>2.5</v>
      </c>
      <c r="C949">
        <v>0.86839632034562908</v>
      </c>
    </row>
    <row r="950" spans="1:3" x14ac:dyDescent="0.25">
      <c r="A950">
        <v>35.349400000000003</v>
      </c>
      <c r="B950">
        <v>3.5</v>
      </c>
      <c r="C950">
        <v>0.8684757094478357</v>
      </c>
    </row>
    <row r="951" spans="1:3" x14ac:dyDescent="0.25">
      <c r="A951">
        <v>27.372</v>
      </c>
      <c r="B951">
        <v>3.8</v>
      </c>
      <c r="C951">
        <v>0.86872550518653302</v>
      </c>
    </row>
    <row r="952" spans="1:3" x14ac:dyDescent="0.25">
      <c r="A952">
        <v>28.918199999999999</v>
      </c>
      <c r="B952">
        <v>4</v>
      </c>
      <c r="C952">
        <v>0.86875142246903203</v>
      </c>
    </row>
    <row r="953" spans="1:3" x14ac:dyDescent="0.25">
      <c r="A953">
        <v>30.5</v>
      </c>
      <c r="B953">
        <v>3.7</v>
      </c>
      <c r="C953">
        <v>0.87028494254959599</v>
      </c>
    </row>
    <row r="954" spans="1:3" x14ac:dyDescent="0.25">
      <c r="A954">
        <v>31</v>
      </c>
      <c r="B954">
        <v>4.2</v>
      </c>
      <c r="C954">
        <v>0.8704800111335973</v>
      </c>
    </row>
    <row r="955" spans="1:3" x14ac:dyDescent="0.25">
      <c r="A955">
        <v>37.200000000000003</v>
      </c>
      <c r="B955">
        <v>3.6</v>
      </c>
      <c r="C955">
        <v>0.87101862098686211</v>
      </c>
    </row>
    <row r="956" spans="1:3" x14ac:dyDescent="0.25">
      <c r="A956">
        <v>35.242699999999999</v>
      </c>
      <c r="B956">
        <v>3.6</v>
      </c>
      <c r="C956">
        <v>0.87111562468622028</v>
      </c>
    </row>
    <row r="957" spans="1:3" x14ac:dyDescent="0.25">
      <c r="A957">
        <v>28.8</v>
      </c>
      <c r="B957">
        <v>3.7</v>
      </c>
      <c r="C957">
        <v>0.87245920651519671</v>
      </c>
    </row>
    <row r="958" spans="1:3" x14ac:dyDescent="0.25">
      <c r="A958">
        <v>38</v>
      </c>
      <c r="B958">
        <v>2</v>
      </c>
      <c r="C958">
        <v>0.87348598183177995</v>
      </c>
    </row>
    <row r="959" spans="1:3" x14ac:dyDescent="0.25">
      <c r="A959">
        <v>30.492599999999999</v>
      </c>
      <c r="B959">
        <v>3.2</v>
      </c>
      <c r="C959">
        <v>0.87380346238216422</v>
      </c>
    </row>
    <row r="960" spans="1:3" x14ac:dyDescent="0.25">
      <c r="A960">
        <v>39.710299999999997</v>
      </c>
      <c r="B960">
        <v>3</v>
      </c>
      <c r="C960">
        <v>0.87487420270102634</v>
      </c>
    </row>
    <row r="961" spans="1:3" x14ac:dyDescent="0.25">
      <c r="A961">
        <v>29.799900000000001</v>
      </c>
      <c r="B961">
        <v>3.7</v>
      </c>
      <c r="C961">
        <v>0.87532905783520798</v>
      </c>
    </row>
    <row r="962" spans="1:3" x14ac:dyDescent="0.25">
      <c r="A962">
        <v>34.9</v>
      </c>
      <c r="B962">
        <v>3.7</v>
      </c>
      <c r="C962">
        <v>0.87693992553564293</v>
      </c>
    </row>
    <row r="963" spans="1:3" x14ac:dyDescent="0.25">
      <c r="A963">
        <v>27.1</v>
      </c>
      <c r="B963">
        <v>5.7</v>
      </c>
      <c r="C963">
        <v>0.87718775033608021</v>
      </c>
    </row>
    <row r="964" spans="1:3" x14ac:dyDescent="0.25">
      <c r="A964">
        <v>32.200000000000003</v>
      </c>
      <c r="B964">
        <v>3.5</v>
      </c>
      <c r="C964">
        <v>0.87883871932829694</v>
      </c>
    </row>
    <row r="965" spans="1:3" x14ac:dyDescent="0.25">
      <c r="A965">
        <v>29.3</v>
      </c>
      <c r="B965">
        <v>4.2</v>
      </c>
      <c r="C965">
        <v>0.88018020557189913</v>
      </c>
    </row>
    <row r="966" spans="1:3" x14ac:dyDescent="0.25">
      <c r="A966">
        <v>38.700000000000003</v>
      </c>
      <c r="B966">
        <v>2.7</v>
      </c>
      <c r="C966">
        <v>0.88021658802155123</v>
      </c>
    </row>
    <row r="967" spans="1:3" x14ac:dyDescent="0.25">
      <c r="A967">
        <v>46.9</v>
      </c>
      <c r="B967">
        <v>2.4</v>
      </c>
      <c r="C967">
        <v>0.88149909474521015</v>
      </c>
    </row>
    <row r="968" spans="1:3" x14ac:dyDescent="0.25">
      <c r="A968">
        <v>30.299900000000001</v>
      </c>
      <c r="B968">
        <v>6</v>
      </c>
      <c r="C968">
        <v>0.88252414842492066</v>
      </c>
    </row>
    <row r="969" spans="1:3" x14ac:dyDescent="0.25">
      <c r="A969">
        <v>30.299900000000001</v>
      </c>
      <c r="B969">
        <v>6</v>
      </c>
      <c r="C969">
        <v>0.88448478873359326</v>
      </c>
    </row>
    <row r="970" spans="1:3" x14ac:dyDescent="0.25">
      <c r="A970">
        <v>31.8217</v>
      </c>
      <c r="B970">
        <v>3.7</v>
      </c>
      <c r="C970">
        <v>0.88555489810005816</v>
      </c>
    </row>
    <row r="971" spans="1:3" x14ac:dyDescent="0.25">
      <c r="A971">
        <v>37.798900000000003</v>
      </c>
      <c r="B971">
        <v>2</v>
      </c>
      <c r="C971">
        <v>0.88628008844679673</v>
      </c>
    </row>
    <row r="972" spans="1:3" x14ac:dyDescent="0.25">
      <c r="A972">
        <v>39.614699999999999</v>
      </c>
      <c r="B972">
        <v>2.5</v>
      </c>
      <c r="C972">
        <v>0.88657462917084451</v>
      </c>
    </row>
    <row r="973" spans="1:3" x14ac:dyDescent="0.25">
      <c r="A973">
        <v>30.2</v>
      </c>
      <c r="B973">
        <v>4</v>
      </c>
      <c r="C973">
        <v>0.88683550056351845</v>
      </c>
    </row>
    <row r="974" spans="1:3" x14ac:dyDescent="0.25">
      <c r="A974">
        <v>34.200000000000003</v>
      </c>
      <c r="B974">
        <v>3.5</v>
      </c>
      <c r="C974">
        <v>0.88730361154988868</v>
      </c>
    </row>
    <row r="975" spans="1:3" x14ac:dyDescent="0.25">
      <c r="A975">
        <v>43.9</v>
      </c>
      <c r="B975">
        <v>2</v>
      </c>
      <c r="C975">
        <v>0.88754795472071368</v>
      </c>
    </row>
    <row r="976" spans="1:3" x14ac:dyDescent="0.25">
      <c r="A976">
        <v>23.577999999999999</v>
      </c>
      <c r="B976">
        <v>4.8</v>
      </c>
      <c r="C976">
        <v>0.88775029859544652</v>
      </c>
    </row>
    <row r="977" spans="1:3" x14ac:dyDescent="0.25">
      <c r="A977">
        <v>39.710299999999997</v>
      </c>
      <c r="B977">
        <v>3</v>
      </c>
      <c r="C977">
        <v>0.89077649035333661</v>
      </c>
    </row>
    <row r="978" spans="1:3" x14ac:dyDescent="0.25">
      <c r="A978">
        <v>34.7288</v>
      </c>
      <c r="B978">
        <v>3</v>
      </c>
      <c r="C978">
        <v>0.89089111950745148</v>
      </c>
    </row>
    <row r="979" spans="1:3" x14ac:dyDescent="0.25">
      <c r="A979">
        <v>30.492599999999999</v>
      </c>
      <c r="B979">
        <v>3.2</v>
      </c>
      <c r="C979">
        <v>0.89295588774432821</v>
      </c>
    </row>
    <row r="980" spans="1:3" x14ac:dyDescent="0.25">
      <c r="A980">
        <v>24.4</v>
      </c>
      <c r="B980">
        <v>6</v>
      </c>
      <c r="C980">
        <v>0.89536153546461861</v>
      </c>
    </row>
    <row r="981" spans="1:3" x14ac:dyDescent="0.25">
      <c r="A981">
        <v>40.4</v>
      </c>
      <c r="B981">
        <v>2.5</v>
      </c>
      <c r="C981">
        <v>0.89611395099914049</v>
      </c>
    </row>
    <row r="982" spans="1:3" x14ac:dyDescent="0.25">
      <c r="A982">
        <v>30.380500000000001</v>
      </c>
      <c r="B982">
        <v>3.5</v>
      </c>
      <c r="C982">
        <v>0.89697291806692292</v>
      </c>
    </row>
    <row r="983" spans="1:3" x14ac:dyDescent="0.25">
      <c r="A983">
        <v>24.8718</v>
      </c>
      <c r="B983">
        <v>4.5999999999999996</v>
      </c>
      <c r="C983">
        <v>0.89718153428838665</v>
      </c>
    </row>
    <row r="984" spans="1:3" x14ac:dyDescent="0.25">
      <c r="A984">
        <v>26.1066</v>
      </c>
      <c r="B984">
        <v>3.6</v>
      </c>
      <c r="C984">
        <v>0.89758818398497486</v>
      </c>
    </row>
    <row r="985" spans="1:3" x14ac:dyDescent="0.25">
      <c r="A985">
        <v>35.200000000000003</v>
      </c>
      <c r="B985">
        <v>6.2</v>
      </c>
      <c r="C985">
        <v>0.89886121676826802</v>
      </c>
    </row>
    <row r="986" spans="1:3" x14ac:dyDescent="0.25">
      <c r="A986">
        <v>35</v>
      </c>
      <c r="B986">
        <v>3.5</v>
      </c>
      <c r="C986">
        <v>0.89897411151739459</v>
      </c>
    </row>
    <row r="987" spans="1:3" x14ac:dyDescent="0.25">
      <c r="A987">
        <v>21.006</v>
      </c>
      <c r="B987">
        <v>6.8</v>
      </c>
      <c r="C987">
        <v>0.89934121150485058</v>
      </c>
    </row>
    <row r="988" spans="1:3" x14ac:dyDescent="0.25">
      <c r="A988">
        <v>34.7286</v>
      </c>
      <c r="B988">
        <v>3</v>
      </c>
      <c r="C988">
        <v>0.89942445339275578</v>
      </c>
    </row>
    <row r="989" spans="1:3" x14ac:dyDescent="0.25">
      <c r="A989">
        <v>24.6</v>
      </c>
      <c r="B989">
        <v>4.2</v>
      </c>
      <c r="C989">
        <v>0.90207523495029285</v>
      </c>
    </row>
    <row r="990" spans="1:3" x14ac:dyDescent="0.25">
      <c r="A990">
        <v>38.6</v>
      </c>
      <c r="B990">
        <v>2.4</v>
      </c>
      <c r="C990">
        <v>0.90252261185735316</v>
      </c>
    </row>
    <row r="991" spans="1:3" x14ac:dyDescent="0.25">
      <c r="A991">
        <v>26.662199999999999</v>
      </c>
      <c r="B991">
        <v>4.5999999999999996</v>
      </c>
      <c r="C991">
        <v>0.90306062240872764</v>
      </c>
    </row>
    <row r="992" spans="1:3" x14ac:dyDescent="0.25">
      <c r="A992">
        <v>30.9</v>
      </c>
      <c r="B992">
        <v>3.6</v>
      </c>
      <c r="C992">
        <v>0.9032110984853533</v>
      </c>
    </row>
    <row r="993" spans="1:3" x14ac:dyDescent="0.25">
      <c r="A993">
        <v>33.305199999999999</v>
      </c>
      <c r="B993">
        <v>4.5999999999999996</v>
      </c>
      <c r="C993">
        <v>0.90332745608026699</v>
      </c>
    </row>
    <row r="994" spans="1:3" x14ac:dyDescent="0.25">
      <c r="A994">
        <v>40.997799999999998</v>
      </c>
      <c r="B994">
        <v>3.4</v>
      </c>
      <c r="C994">
        <v>0.9034499198394893</v>
      </c>
    </row>
    <row r="995" spans="1:3" x14ac:dyDescent="0.25">
      <c r="A995">
        <v>30.6</v>
      </c>
      <c r="B995">
        <v>2</v>
      </c>
      <c r="C995">
        <v>0.903714253121363</v>
      </c>
    </row>
    <row r="996" spans="1:3" x14ac:dyDescent="0.25">
      <c r="A996">
        <v>29</v>
      </c>
      <c r="B996">
        <v>5.3</v>
      </c>
      <c r="C996">
        <v>0.90432164019765415</v>
      </c>
    </row>
    <row r="997" spans="1:3" x14ac:dyDescent="0.25">
      <c r="A997">
        <v>26.6</v>
      </c>
      <c r="B997">
        <v>5.3</v>
      </c>
      <c r="C997">
        <v>0.9059899173396716</v>
      </c>
    </row>
    <row r="998" spans="1:3" x14ac:dyDescent="0.25">
      <c r="A998">
        <v>25.4</v>
      </c>
      <c r="B998">
        <v>5.2</v>
      </c>
      <c r="C998">
        <v>0.90619171723553915</v>
      </c>
    </row>
    <row r="999" spans="1:3" x14ac:dyDescent="0.25">
      <c r="A999">
        <v>46.624000000000002</v>
      </c>
      <c r="B999">
        <v>2</v>
      </c>
      <c r="C999">
        <v>0.90728685283275778</v>
      </c>
    </row>
    <row r="1000" spans="1:3" x14ac:dyDescent="0.25">
      <c r="A1000">
        <v>36.392600000000002</v>
      </c>
      <c r="B1000">
        <v>4</v>
      </c>
      <c r="C1000">
        <v>0.9073464536343403</v>
      </c>
    </row>
    <row r="1001" spans="1:3" x14ac:dyDescent="0.25">
      <c r="A1001">
        <v>38.6</v>
      </c>
      <c r="B1001">
        <v>2.4</v>
      </c>
      <c r="C1001">
        <v>0.90953618887530585</v>
      </c>
    </row>
    <row r="1002" spans="1:3" x14ac:dyDescent="0.25">
      <c r="A1002">
        <v>37.619999999999997</v>
      </c>
      <c r="B1002">
        <v>1.8</v>
      </c>
      <c r="C1002">
        <v>0.90987961497720216</v>
      </c>
    </row>
    <row r="1003" spans="1:3" x14ac:dyDescent="0.25">
      <c r="A1003">
        <v>33.200000000000003</v>
      </c>
      <c r="B1003">
        <v>3.5</v>
      </c>
      <c r="C1003">
        <v>0.91034514892355811</v>
      </c>
    </row>
    <row r="1004" spans="1:3" x14ac:dyDescent="0.25">
      <c r="A1004">
        <v>39.571399999999997</v>
      </c>
      <c r="B1004">
        <v>2.5</v>
      </c>
      <c r="C1004">
        <v>0.91128814654121704</v>
      </c>
    </row>
    <row r="1005" spans="1:3" x14ac:dyDescent="0.25">
      <c r="A1005">
        <v>22.9</v>
      </c>
      <c r="B1005">
        <v>5.3</v>
      </c>
      <c r="C1005">
        <v>0.91177493434598866</v>
      </c>
    </row>
    <row r="1006" spans="1:3" x14ac:dyDescent="0.25">
      <c r="A1006">
        <v>26.6</v>
      </c>
      <c r="B1006">
        <v>3.7</v>
      </c>
      <c r="C1006">
        <v>0.91214025192023618</v>
      </c>
    </row>
    <row r="1007" spans="1:3" x14ac:dyDescent="0.25">
      <c r="A1007">
        <v>40.081600000000002</v>
      </c>
      <c r="B1007">
        <v>2.5</v>
      </c>
      <c r="C1007">
        <v>0.91520786665619391</v>
      </c>
    </row>
    <row r="1008" spans="1:3" x14ac:dyDescent="0.25">
      <c r="A1008">
        <v>35.299999999999997</v>
      </c>
      <c r="B1008">
        <v>2</v>
      </c>
      <c r="C1008">
        <v>0.91533088692449494</v>
      </c>
    </row>
    <row r="1009" spans="1:3" x14ac:dyDescent="0.25">
      <c r="A1009">
        <v>34.514800000000001</v>
      </c>
      <c r="B1009">
        <v>3.8</v>
      </c>
      <c r="C1009">
        <v>0.91559022123602418</v>
      </c>
    </row>
    <row r="1010" spans="1:3" x14ac:dyDescent="0.25">
      <c r="A1010">
        <v>40.239699999999999</v>
      </c>
      <c r="B1010">
        <v>2</v>
      </c>
      <c r="C1010">
        <v>0.91664647669955091</v>
      </c>
    </row>
    <row r="1011" spans="1:3" x14ac:dyDescent="0.25">
      <c r="A1011">
        <v>30.1</v>
      </c>
      <c r="B1011">
        <v>6.1</v>
      </c>
      <c r="C1011">
        <v>0.91687411988159506</v>
      </c>
    </row>
    <row r="1012" spans="1:3" x14ac:dyDescent="0.25">
      <c r="A1012">
        <v>29.8</v>
      </c>
      <c r="B1012">
        <v>5.5</v>
      </c>
      <c r="C1012">
        <v>0.91907733429184757</v>
      </c>
    </row>
    <row r="1013" spans="1:3" x14ac:dyDescent="0.25">
      <c r="A1013">
        <v>25.510200000000001</v>
      </c>
      <c r="B1013">
        <v>4.7</v>
      </c>
      <c r="C1013">
        <v>0.92130460953306215</v>
      </c>
    </row>
    <row r="1014" spans="1:3" x14ac:dyDescent="0.25">
      <c r="A1014">
        <v>31.6</v>
      </c>
      <c r="B1014">
        <v>3.6</v>
      </c>
      <c r="C1014">
        <v>0.92172748988860931</v>
      </c>
    </row>
    <row r="1015" spans="1:3" x14ac:dyDescent="0.25">
      <c r="A1015">
        <v>33.550899999999999</v>
      </c>
      <c r="B1015">
        <v>4.5999999999999996</v>
      </c>
      <c r="C1015">
        <v>0.92247659027087137</v>
      </c>
    </row>
    <row r="1016" spans="1:3" x14ac:dyDescent="0.25">
      <c r="A1016">
        <v>29</v>
      </c>
      <c r="B1016">
        <v>4.5999999999999996</v>
      </c>
      <c r="C1016">
        <v>0.92334018549409946</v>
      </c>
    </row>
    <row r="1017" spans="1:3" x14ac:dyDescent="0.25">
      <c r="A1017">
        <v>39.700000000000003</v>
      </c>
      <c r="B1017">
        <v>2.5</v>
      </c>
      <c r="C1017">
        <v>0.92371357152398437</v>
      </c>
    </row>
    <row r="1018" spans="1:3" x14ac:dyDescent="0.25">
      <c r="A1018">
        <v>34.1</v>
      </c>
      <c r="B1018">
        <v>2.9</v>
      </c>
      <c r="C1018">
        <v>0.92615202021189413</v>
      </c>
    </row>
    <row r="1019" spans="1:3" x14ac:dyDescent="0.25">
      <c r="A1019">
        <v>30.3</v>
      </c>
      <c r="B1019">
        <v>2.7</v>
      </c>
      <c r="C1019">
        <v>0.92851722833422301</v>
      </c>
    </row>
    <row r="1020" spans="1:3" x14ac:dyDescent="0.25">
      <c r="A1020">
        <v>31.9</v>
      </c>
      <c r="B1020">
        <v>4.5999999999999996</v>
      </c>
      <c r="C1020">
        <v>0.9305502274478894</v>
      </c>
    </row>
    <row r="1021" spans="1:3" x14ac:dyDescent="0.25">
      <c r="A1021">
        <v>26</v>
      </c>
      <c r="B1021">
        <v>5.7</v>
      </c>
      <c r="C1021">
        <v>0.93104863834050211</v>
      </c>
    </row>
    <row r="1022" spans="1:3" x14ac:dyDescent="0.25">
      <c r="A1022">
        <v>34.700000000000003</v>
      </c>
      <c r="B1022">
        <v>3.5</v>
      </c>
      <c r="C1022">
        <v>0.93282033098814832</v>
      </c>
    </row>
    <row r="1023" spans="1:3" x14ac:dyDescent="0.25">
      <c r="A1023">
        <v>46.8</v>
      </c>
      <c r="B1023">
        <v>2.4</v>
      </c>
      <c r="C1023">
        <v>0.933546819440225</v>
      </c>
    </row>
    <row r="1024" spans="1:3" x14ac:dyDescent="0.25">
      <c r="A1024">
        <v>23.9</v>
      </c>
      <c r="B1024">
        <v>5.5</v>
      </c>
      <c r="C1024">
        <v>0.93372458498512445</v>
      </c>
    </row>
    <row r="1025" spans="1:3" x14ac:dyDescent="0.25">
      <c r="A1025">
        <v>33.299999999999997</v>
      </c>
      <c r="B1025">
        <v>2</v>
      </c>
      <c r="C1025">
        <v>0.93478863715367067</v>
      </c>
    </row>
    <row r="1026" spans="1:3" x14ac:dyDescent="0.25">
      <c r="A1026">
        <v>28.993500000000001</v>
      </c>
      <c r="B1026">
        <v>5.3</v>
      </c>
      <c r="C1026">
        <v>0.93479253154483566</v>
      </c>
    </row>
    <row r="1027" spans="1:3" x14ac:dyDescent="0.25">
      <c r="A1027">
        <v>42.8</v>
      </c>
      <c r="B1027">
        <v>2.4</v>
      </c>
      <c r="C1027">
        <v>0.93565959659038456</v>
      </c>
    </row>
    <row r="1028" spans="1:3" x14ac:dyDescent="0.25">
      <c r="A1028">
        <v>42.8</v>
      </c>
      <c r="B1028">
        <v>2</v>
      </c>
      <c r="C1028">
        <v>0.93628627491619554</v>
      </c>
    </row>
    <row r="1029" spans="1:3" x14ac:dyDescent="0.25">
      <c r="A1029">
        <v>37.329599999999999</v>
      </c>
      <c r="B1029">
        <v>2.9</v>
      </c>
      <c r="C1029">
        <v>0.93710296125444725</v>
      </c>
    </row>
    <row r="1030" spans="1:3" x14ac:dyDescent="0.25">
      <c r="A1030">
        <v>31.3</v>
      </c>
      <c r="B1030">
        <v>2.7</v>
      </c>
      <c r="C1030">
        <v>0.93989486207133022</v>
      </c>
    </row>
    <row r="1031" spans="1:3" x14ac:dyDescent="0.25">
      <c r="A1031">
        <v>30.337800000000001</v>
      </c>
      <c r="B1031">
        <v>5</v>
      </c>
      <c r="C1031">
        <v>0.9410999682913016</v>
      </c>
    </row>
    <row r="1032" spans="1:3" x14ac:dyDescent="0.25">
      <c r="A1032">
        <v>26.6</v>
      </c>
      <c r="B1032">
        <v>5.3</v>
      </c>
      <c r="C1032">
        <v>0.94151834761124975</v>
      </c>
    </row>
    <row r="1033" spans="1:3" x14ac:dyDescent="0.25">
      <c r="A1033">
        <v>50.2669</v>
      </c>
      <c r="B1033">
        <v>1.6</v>
      </c>
      <c r="C1033">
        <v>0.94164767337781308</v>
      </c>
    </row>
    <row r="1034" spans="1:3" x14ac:dyDescent="0.25">
      <c r="A1034">
        <v>33.200000000000003</v>
      </c>
      <c r="B1034">
        <v>3.5</v>
      </c>
      <c r="C1034">
        <v>0.94233570660487465</v>
      </c>
    </row>
    <row r="1035" spans="1:3" x14ac:dyDescent="0.25">
      <c r="A1035">
        <v>44.6</v>
      </c>
      <c r="B1035">
        <v>2.4</v>
      </c>
      <c r="C1035">
        <v>0.94301309096301122</v>
      </c>
    </row>
    <row r="1036" spans="1:3" x14ac:dyDescent="0.25">
      <c r="A1036">
        <v>41.0456</v>
      </c>
      <c r="B1036">
        <v>2</v>
      </c>
      <c r="C1036">
        <v>0.94343818333561724</v>
      </c>
    </row>
    <row r="1037" spans="1:3" x14ac:dyDescent="0.25">
      <c r="A1037">
        <v>37.9499</v>
      </c>
      <c r="B1037">
        <v>3.5</v>
      </c>
      <c r="C1037">
        <v>0.94406909882270007</v>
      </c>
    </row>
    <row r="1038" spans="1:3" x14ac:dyDescent="0.25">
      <c r="A1038">
        <v>43.5</v>
      </c>
      <c r="B1038">
        <v>2.4</v>
      </c>
      <c r="C1038">
        <v>0.94418405275515782</v>
      </c>
    </row>
    <row r="1039" spans="1:3" x14ac:dyDescent="0.25">
      <c r="A1039">
        <v>27.1</v>
      </c>
      <c r="B1039">
        <v>5.7</v>
      </c>
      <c r="C1039">
        <v>0.94702335431305829</v>
      </c>
    </row>
    <row r="1040" spans="1:3" x14ac:dyDescent="0.25">
      <c r="A1040">
        <v>33.164900000000003</v>
      </c>
      <c r="B1040">
        <v>3.8</v>
      </c>
      <c r="C1040">
        <v>0.94738157900114184</v>
      </c>
    </row>
    <row r="1041" spans="1:3" x14ac:dyDescent="0.25">
      <c r="A1041">
        <v>30.299900000000001</v>
      </c>
      <c r="B1041">
        <v>4.5999999999999996</v>
      </c>
      <c r="C1041">
        <v>0.95001950301993376</v>
      </c>
    </row>
    <row r="1042" spans="1:3" x14ac:dyDescent="0.25">
      <c r="A1042">
        <v>35.708100000000002</v>
      </c>
      <c r="B1042">
        <v>3</v>
      </c>
      <c r="C1042">
        <v>0.95050036731065202</v>
      </c>
    </row>
    <row r="1043" spans="1:3" x14ac:dyDescent="0.25">
      <c r="A1043">
        <v>28.4</v>
      </c>
      <c r="B1043">
        <v>6.2</v>
      </c>
      <c r="C1043">
        <v>0.95099285006120748</v>
      </c>
    </row>
    <row r="1044" spans="1:3" x14ac:dyDescent="0.25">
      <c r="A1044">
        <v>41.2</v>
      </c>
      <c r="B1044">
        <v>2</v>
      </c>
      <c r="C1044">
        <v>0.95345051191440877</v>
      </c>
    </row>
    <row r="1045" spans="1:3" x14ac:dyDescent="0.25">
      <c r="A1045">
        <v>36.154800000000002</v>
      </c>
      <c r="B1045">
        <v>3</v>
      </c>
      <c r="C1045">
        <v>0.95414062562405644</v>
      </c>
    </row>
    <row r="1046" spans="1:3" x14ac:dyDescent="0.25">
      <c r="A1046">
        <v>38.200000000000003</v>
      </c>
      <c r="B1046">
        <v>2.4</v>
      </c>
      <c r="C1046">
        <v>0.95469327122040226</v>
      </c>
    </row>
    <row r="1047" spans="1:3" x14ac:dyDescent="0.25">
      <c r="A1047">
        <v>22.761900000000001</v>
      </c>
      <c r="B1047">
        <v>5.3</v>
      </c>
      <c r="C1047">
        <v>0.95541774915335165</v>
      </c>
    </row>
    <row r="1048" spans="1:3" x14ac:dyDescent="0.25">
      <c r="A1048">
        <v>28.6</v>
      </c>
      <c r="B1048">
        <v>4</v>
      </c>
      <c r="C1048">
        <v>0.95547748518764541</v>
      </c>
    </row>
    <row r="1049" spans="1:3" x14ac:dyDescent="0.25">
      <c r="A1049">
        <v>45.672899999999998</v>
      </c>
      <c r="B1049">
        <v>2.5</v>
      </c>
      <c r="C1049">
        <v>0.9556280867638961</v>
      </c>
    </row>
    <row r="1050" spans="1:3" x14ac:dyDescent="0.25">
      <c r="A1050">
        <v>26.299900000000001</v>
      </c>
      <c r="B1050">
        <v>6.2</v>
      </c>
      <c r="C1050">
        <v>0.95589177530979497</v>
      </c>
    </row>
    <row r="1051" spans="1:3" x14ac:dyDescent="0.25">
      <c r="A1051">
        <v>40.200000000000003</v>
      </c>
      <c r="B1051">
        <v>2.5</v>
      </c>
      <c r="C1051">
        <v>0.9611565660416217</v>
      </c>
    </row>
    <row r="1052" spans="1:3" x14ac:dyDescent="0.25">
      <c r="A1052">
        <v>34.299999999999997</v>
      </c>
      <c r="B1052">
        <v>2.9</v>
      </c>
      <c r="C1052">
        <v>0.96127472698152805</v>
      </c>
    </row>
    <row r="1053" spans="1:3" x14ac:dyDescent="0.25">
      <c r="A1053">
        <v>24</v>
      </c>
      <c r="B1053">
        <v>5.2</v>
      </c>
      <c r="C1053">
        <v>0.96169494523640897</v>
      </c>
    </row>
    <row r="1054" spans="1:3" x14ac:dyDescent="0.25">
      <c r="A1054">
        <v>38.6</v>
      </c>
      <c r="B1054">
        <v>2.4</v>
      </c>
      <c r="C1054">
        <v>0.96218270367207559</v>
      </c>
    </row>
    <row r="1055" spans="1:3" x14ac:dyDescent="0.25">
      <c r="A1055">
        <v>34.4</v>
      </c>
      <c r="B1055">
        <v>3</v>
      </c>
      <c r="C1055">
        <v>0.96480890962525467</v>
      </c>
    </row>
    <row r="1056" spans="1:3" x14ac:dyDescent="0.25">
      <c r="A1056">
        <v>43.003500000000003</v>
      </c>
      <c r="B1056">
        <v>2.4</v>
      </c>
      <c r="C1056">
        <v>0.96532600498310994</v>
      </c>
    </row>
    <row r="1057" spans="1:3" x14ac:dyDescent="0.25">
      <c r="A1057">
        <v>29</v>
      </c>
      <c r="B1057">
        <v>5.3</v>
      </c>
      <c r="C1057">
        <v>0.96587142776779533</v>
      </c>
    </row>
    <row r="1058" spans="1:3" x14ac:dyDescent="0.25">
      <c r="A1058">
        <v>44.571399999999997</v>
      </c>
      <c r="B1058">
        <v>1.6</v>
      </c>
      <c r="C1058">
        <v>0.96606922715061083</v>
      </c>
    </row>
    <row r="1059" spans="1:3" x14ac:dyDescent="0.25">
      <c r="A1059">
        <v>38.6</v>
      </c>
      <c r="B1059">
        <v>2.4</v>
      </c>
      <c r="C1059">
        <v>0.96716965888916329</v>
      </c>
    </row>
    <row r="1060" spans="1:3" x14ac:dyDescent="0.25">
      <c r="A1060">
        <v>36.798000000000002</v>
      </c>
      <c r="B1060">
        <v>3</v>
      </c>
      <c r="C1060">
        <v>0.96730433409913996</v>
      </c>
    </row>
    <row r="1061" spans="1:3" x14ac:dyDescent="0.25">
      <c r="A1061">
        <v>24.7</v>
      </c>
      <c r="B1061">
        <v>6.3</v>
      </c>
      <c r="C1061">
        <v>0.9676578608043408</v>
      </c>
    </row>
    <row r="1062" spans="1:3" x14ac:dyDescent="0.25">
      <c r="A1062">
        <v>31.708200000000001</v>
      </c>
      <c r="B1062">
        <v>3.5</v>
      </c>
      <c r="C1062">
        <v>0.96773554353071001</v>
      </c>
    </row>
    <row r="1063" spans="1:3" x14ac:dyDescent="0.25">
      <c r="A1063">
        <v>24.5</v>
      </c>
      <c r="B1063">
        <v>5.7</v>
      </c>
      <c r="C1063">
        <v>0.96799457418086021</v>
      </c>
    </row>
    <row r="1064" spans="1:3" x14ac:dyDescent="0.25">
      <c r="A1064">
        <v>37.799999999999997</v>
      </c>
      <c r="B1064">
        <v>2.5</v>
      </c>
      <c r="C1064">
        <v>0.96858139226126205</v>
      </c>
    </row>
    <row r="1065" spans="1:3" x14ac:dyDescent="0.25">
      <c r="A1065">
        <v>24.299900000000001</v>
      </c>
      <c r="B1065">
        <v>5.3</v>
      </c>
      <c r="C1065">
        <v>0.96968547420418294</v>
      </c>
    </row>
    <row r="1066" spans="1:3" x14ac:dyDescent="0.25">
      <c r="A1066">
        <v>30.8</v>
      </c>
      <c r="B1066">
        <v>5.5</v>
      </c>
      <c r="C1066">
        <v>0.97068947394677141</v>
      </c>
    </row>
    <row r="1067" spans="1:3" x14ac:dyDescent="0.25">
      <c r="A1067">
        <v>38.512</v>
      </c>
      <c r="B1067">
        <v>2</v>
      </c>
      <c r="C1067">
        <v>0.97098891765352857</v>
      </c>
    </row>
    <row r="1068" spans="1:3" x14ac:dyDescent="0.25">
      <c r="A1068">
        <v>35.6</v>
      </c>
      <c r="B1068">
        <v>3.6</v>
      </c>
      <c r="C1068">
        <v>0.97305723648299491</v>
      </c>
    </row>
    <row r="1069" spans="1:3" x14ac:dyDescent="0.25">
      <c r="A1069">
        <v>47.7592</v>
      </c>
      <c r="B1069">
        <v>1.6</v>
      </c>
      <c r="C1069">
        <v>0.97315246271990063</v>
      </c>
    </row>
    <row r="1070" spans="1:3" x14ac:dyDescent="0.25">
      <c r="A1070">
        <v>37.329599999999999</v>
      </c>
      <c r="B1070">
        <v>2.9</v>
      </c>
      <c r="C1070">
        <v>0.97338293151023658</v>
      </c>
    </row>
    <row r="1071" spans="1:3" x14ac:dyDescent="0.25">
      <c r="A1071">
        <v>22.6</v>
      </c>
      <c r="B1071">
        <v>5.2</v>
      </c>
      <c r="C1071">
        <v>0.97370537908065691</v>
      </c>
    </row>
    <row r="1072" spans="1:3" x14ac:dyDescent="0.25">
      <c r="A1072">
        <v>32.1</v>
      </c>
      <c r="B1072">
        <v>3.5</v>
      </c>
      <c r="C1072">
        <v>0.97373880924167311</v>
      </c>
    </row>
    <row r="1073" spans="1:3" x14ac:dyDescent="0.25">
      <c r="A1073">
        <v>30.802700000000002</v>
      </c>
      <c r="B1073">
        <v>5</v>
      </c>
      <c r="C1073">
        <v>0.97397602837480901</v>
      </c>
    </row>
    <row r="1074" spans="1:3" x14ac:dyDescent="0.25">
      <c r="A1074">
        <v>24.793900000000001</v>
      </c>
      <c r="B1074">
        <v>5.4</v>
      </c>
      <c r="C1074">
        <v>0.97435760806374405</v>
      </c>
    </row>
    <row r="1075" spans="1:3" x14ac:dyDescent="0.25">
      <c r="A1075">
        <v>26.662199999999999</v>
      </c>
      <c r="B1075">
        <v>4.5999999999999996</v>
      </c>
      <c r="C1075">
        <v>0.97447680566013462</v>
      </c>
    </row>
    <row r="1076" spans="1:3" x14ac:dyDescent="0.25">
      <c r="A1076">
        <v>24.6648</v>
      </c>
      <c r="B1076">
        <v>4</v>
      </c>
      <c r="C1076">
        <v>0.97449940942526814</v>
      </c>
    </row>
    <row r="1077" spans="1:3" x14ac:dyDescent="0.25">
      <c r="A1077">
        <v>29.7559</v>
      </c>
      <c r="B1077">
        <v>5</v>
      </c>
      <c r="C1077">
        <v>0.97629649959414677</v>
      </c>
    </row>
    <row r="1078" spans="1:3" x14ac:dyDescent="0.25">
      <c r="A1078">
        <v>25.753499999999999</v>
      </c>
      <c r="B1078">
        <v>4</v>
      </c>
      <c r="C1078">
        <v>0.97675898705677444</v>
      </c>
    </row>
    <row r="1079" spans="1:3" x14ac:dyDescent="0.25">
      <c r="A1079">
        <v>31.3</v>
      </c>
      <c r="B1079">
        <v>3</v>
      </c>
      <c r="C1079">
        <v>0.97691198451802486</v>
      </c>
    </row>
    <row r="1080" spans="1:3" x14ac:dyDescent="0.25">
      <c r="A1080">
        <v>34.200000000000003</v>
      </c>
      <c r="B1080">
        <v>3.5</v>
      </c>
      <c r="C1080">
        <v>0.97716520094333492</v>
      </c>
    </row>
    <row r="1081" spans="1:3" x14ac:dyDescent="0.25">
      <c r="A1081">
        <v>39.799999999999997</v>
      </c>
      <c r="B1081">
        <v>3.5</v>
      </c>
      <c r="C1081">
        <v>0.97818124255718975</v>
      </c>
    </row>
    <row r="1082" spans="1:3" x14ac:dyDescent="0.25">
      <c r="A1082">
        <v>29.5</v>
      </c>
      <c r="B1082">
        <v>3</v>
      </c>
      <c r="C1082">
        <v>0.97954478622630492</v>
      </c>
    </row>
    <row r="1083" spans="1:3" x14ac:dyDescent="0.25">
      <c r="A1083">
        <v>34.875399999999999</v>
      </c>
      <c r="B1083">
        <v>3.6</v>
      </c>
      <c r="C1083">
        <v>0.98036771280034085</v>
      </c>
    </row>
    <row r="1084" spans="1:3" x14ac:dyDescent="0.25">
      <c r="A1084">
        <v>48.4</v>
      </c>
      <c r="B1084">
        <v>1.8</v>
      </c>
      <c r="C1084">
        <v>0.98067823969548873</v>
      </c>
    </row>
    <row r="1085" spans="1:3" x14ac:dyDescent="0.25">
      <c r="A1085">
        <v>31.5002</v>
      </c>
      <c r="B1085">
        <v>4.2</v>
      </c>
      <c r="C1085">
        <v>0.98077117009561798</v>
      </c>
    </row>
    <row r="1086" spans="1:3" x14ac:dyDescent="0.25">
      <c r="A1086">
        <v>32</v>
      </c>
      <c r="B1086">
        <v>3</v>
      </c>
      <c r="C1086">
        <v>0.98104736703932494</v>
      </c>
    </row>
    <row r="1087" spans="1:3" x14ac:dyDescent="0.25">
      <c r="A1087">
        <v>40.299999999999997</v>
      </c>
      <c r="B1087">
        <v>2.4</v>
      </c>
      <c r="C1087">
        <v>0.98177635091409843</v>
      </c>
    </row>
    <row r="1088" spans="1:3" x14ac:dyDescent="0.25">
      <c r="A1088">
        <v>29.5</v>
      </c>
      <c r="B1088">
        <v>3.8</v>
      </c>
      <c r="C1088">
        <v>0.9819213802689768</v>
      </c>
    </row>
    <row r="1089" spans="1:3" x14ac:dyDescent="0.25">
      <c r="A1089">
        <v>36.4</v>
      </c>
      <c r="B1089">
        <v>2.4</v>
      </c>
      <c r="C1089">
        <v>0.98283527343394261</v>
      </c>
    </row>
    <row r="1090" spans="1:3" x14ac:dyDescent="0.25">
      <c r="A1090">
        <v>34.299999999999997</v>
      </c>
      <c r="B1090">
        <v>2.9</v>
      </c>
      <c r="C1090">
        <v>0.98447228631838379</v>
      </c>
    </row>
    <row r="1091" spans="1:3" x14ac:dyDescent="0.25">
      <c r="A1091">
        <v>37.5</v>
      </c>
      <c r="B1091">
        <v>2</v>
      </c>
      <c r="C1091">
        <v>0.98451779895824332</v>
      </c>
    </row>
    <row r="1092" spans="1:3" x14ac:dyDescent="0.25">
      <c r="A1092">
        <v>38.048400000000001</v>
      </c>
      <c r="B1092">
        <v>3.8</v>
      </c>
      <c r="C1092">
        <v>0.985216180426568</v>
      </c>
    </row>
    <row r="1093" spans="1:3" x14ac:dyDescent="0.25">
      <c r="A1093">
        <v>25.1</v>
      </c>
      <c r="B1093">
        <v>3.7</v>
      </c>
      <c r="C1093">
        <v>0.98531737174729639</v>
      </c>
    </row>
    <row r="1094" spans="1:3" x14ac:dyDescent="0.25">
      <c r="A1094">
        <v>23.9</v>
      </c>
      <c r="B1094">
        <v>5.5</v>
      </c>
      <c r="C1094">
        <v>0.9872736596353523</v>
      </c>
    </row>
    <row r="1095" spans="1:3" x14ac:dyDescent="0.25">
      <c r="A1095">
        <v>24.749099999999999</v>
      </c>
      <c r="B1095">
        <v>5.7</v>
      </c>
      <c r="C1095">
        <v>0.98732954272033269</v>
      </c>
    </row>
    <row r="1096" spans="1:3" x14ac:dyDescent="0.25">
      <c r="A1096">
        <v>32.6</v>
      </c>
      <c r="B1096">
        <v>3.6</v>
      </c>
      <c r="C1096">
        <v>0.98771521402419793</v>
      </c>
    </row>
    <row r="1097" spans="1:3" x14ac:dyDescent="0.25">
      <c r="A1097">
        <v>42.399099999999997</v>
      </c>
      <c r="B1097">
        <v>2.2000000000000002</v>
      </c>
      <c r="C1097">
        <v>0.98842513480031224</v>
      </c>
    </row>
    <row r="1098" spans="1:3" x14ac:dyDescent="0.25">
      <c r="A1098">
        <v>31.7</v>
      </c>
      <c r="B1098">
        <v>2.5</v>
      </c>
      <c r="C1098">
        <v>0.9900143796540527</v>
      </c>
    </row>
    <row r="1099" spans="1:3" x14ac:dyDescent="0.25">
      <c r="A1099">
        <v>41.9</v>
      </c>
      <c r="B1099">
        <v>2.4</v>
      </c>
      <c r="C1099">
        <v>0.9910482694790097</v>
      </c>
    </row>
    <row r="1100" spans="1:3" x14ac:dyDescent="0.25">
      <c r="A1100">
        <v>29.0185</v>
      </c>
      <c r="B1100">
        <v>5.3</v>
      </c>
      <c r="C1100">
        <v>0.99126624588569134</v>
      </c>
    </row>
    <row r="1101" spans="1:3" x14ac:dyDescent="0.25">
      <c r="A1101">
        <v>34.700000000000003</v>
      </c>
      <c r="B1101">
        <v>3.5</v>
      </c>
      <c r="C1101">
        <v>0.9923576594313176</v>
      </c>
    </row>
    <row r="1102" spans="1:3" x14ac:dyDescent="0.25">
      <c r="A1102">
        <v>39.299999999999997</v>
      </c>
      <c r="B1102">
        <v>2.4</v>
      </c>
      <c r="C1102">
        <v>0.99259781082424603</v>
      </c>
    </row>
    <row r="1103" spans="1:3" x14ac:dyDescent="0.25">
      <c r="A1103">
        <v>35.587699999999998</v>
      </c>
      <c r="B1103">
        <v>2.4</v>
      </c>
      <c r="C1103">
        <v>0.99436764651782905</v>
      </c>
    </row>
    <row r="1104" spans="1:3" x14ac:dyDescent="0.25">
      <c r="A1104">
        <v>31.9</v>
      </c>
      <c r="B1104">
        <v>2.4</v>
      </c>
      <c r="C1104">
        <v>0.99761409078227303</v>
      </c>
    </row>
    <row r="1105" spans="1:3" x14ac:dyDescent="0.25">
      <c r="A1105">
        <v>30</v>
      </c>
      <c r="B1105">
        <v>8.4</v>
      </c>
      <c r="C1105">
        <v>0.99761663048371119</v>
      </c>
    </row>
    <row r="1106" spans="1:3" x14ac:dyDescent="0.25">
      <c r="A1106">
        <v>39.200000000000003</v>
      </c>
      <c r="B1106">
        <v>2.4</v>
      </c>
      <c r="C1106">
        <v>0.9981656441797393</v>
      </c>
    </row>
    <row r="1107" spans="1:3" x14ac:dyDescent="0.25">
      <c r="A1107">
        <v>27.3</v>
      </c>
      <c r="B1107">
        <v>4</v>
      </c>
      <c r="C1107">
        <v>0.99844926437699189</v>
      </c>
    </row>
    <row r="1108" spans="1:3" x14ac:dyDescent="0.25">
      <c r="A1108">
        <v>33.799999999999997</v>
      </c>
      <c r="B1108">
        <v>4.5999999999999996</v>
      </c>
      <c r="C1108">
        <v>0.99878033255515064</v>
      </c>
    </row>
  </sheetData>
  <sortState ref="A2:C1108">
    <sortCondition ref="C2:C11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" sqref="A2:B370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27.7</v>
      </c>
      <c r="B2">
        <v>4.4000000000000004</v>
      </c>
    </row>
    <row r="3" spans="1:2" x14ac:dyDescent="0.25">
      <c r="A3">
        <v>24.6</v>
      </c>
      <c r="B3">
        <v>6.3</v>
      </c>
    </row>
    <row r="4" spans="1:2" x14ac:dyDescent="0.25">
      <c r="A4">
        <v>33.722900000000003</v>
      </c>
      <c r="B4">
        <v>3</v>
      </c>
    </row>
    <row r="5" spans="1:2" x14ac:dyDescent="0.25">
      <c r="A5">
        <v>32.954799999999999</v>
      </c>
      <c r="B5">
        <v>3</v>
      </c>
    </row>
    <row r="6" spans="1:2" x14ac:dyDescent="0.25">
      <c r="A6">
        <v>40</v>
      </c>
      <c r="B6">
        <v>3.6</v>
      </c>
    </row>
    <row r="7" spans="1:2" x14ac:dyDescent="0.25">
      <c r="A7">
        <v>29.2</v>
      </c>
      <c r="B7">
        <v>5.5</v>
      </c>
    </row>
    <row r="8" spans="1:2" x14ac:dyDescent="0.25">
      <c r="A8">
        <v>26.782900000000001</v>
      </c>
      <c r="B8">
        <v>4.5999999999999996</v>
      </c>
    </row>
    <row r="9" spans="1:2" x14ac:dyDescent="0.25">
      <c r="A9">
        <v>51.9</v>
      </c>
      <c r="B9">
        <v>2.2000000000000002</v>
      </c>
    </row>
    <row r="10" spans="1:2" x14ac:dyDescent="0.25">
      <c r="A10">
        <v>41.799799999999998</v>
      </c>
      <c r="B10">
        <v>2</v>
      </c>
    </row>
    <row r="11" spans="1:2" x14ac:dyDescent="0.25">
      <c r="A11">
        <v>23.9</v>
      </c>
      <c r="B11">
        <v>5.2</v>
      </c>
    </row>
    <row r="12" spans="1:2" x14ac:dyDescent="0.25">
      <c r="A12">
        <v>33.235700000000001</v>
      </c>
      <c r="B12">
        <v>3.8</v>
      </c>
    </row>
    <row r="13" spans="1:2" x14ac:dyDescent="0.25">
      <c r="A13">
        <v>33.6</v>
      </c>
      <c r="B13">
        <v>5.7</v>
      </c>
    </row>
    <row r="14" spans="1:2" x14ac:dyDescent="0.25">
      <c r="A14">
        <v>47.4</v>
      </c>
      <c r="B14">
        <v>2</v>
      </c>
    </row>
    <row r="15" spans="1:2" x14ac:dyDescent="0.25">
      <c r="A15">
        <v>25.2</v>
      </c>
      <c r="B15">
        <v>3.7</v>
      </c>
    </row>
    <row r="16" spans="1:2" x14ac:dyDescent="0.25">
      <c r="A16">
        <v>28.7</v>
      </c>
      <c r="B16">
        <v>3.5</v>
      </c>
    </row>
    <row r="17" spans="1:2" x14ac:dyDescent="0.25">
      <c r="A17">
        <v>47.7592</v>
      </c>
      <c r="B17">
        <v>1.6</v>
      </c>
    </row>
    <row r="18" spans="1:2" x14ac:dyDescent="0.25">
      <c r="A18">
        <v>35.731099999999998</v>
      </c>
      <c r="B18">
        <v>3</v>
      </c>
    </row>
    <row r="19" spans="1:2" x14ac:dyDescent="0.25">
      <c r="A19">
        <v>37.9</v>
      </c>
      <c r="B19">
        <v>3</v>
      </c>
    </row>
    <row r="20" spans="1:2" x14ac:dyDescent="0.25">
      <c r="A20">
        <v>33.9</v>
      </c>
      <c r="B20">
        <v>3.5</v>
      </c>
    </row>
    <row r="21" spans="1:2" x14ac:dyDescent="0.25">
      <c r="A21">
        <v>32.700000000000003</v>
      </c>
      <c r="B21">
        <v>2.7</v>
      </c>
    </row>
    <row r="22" spans="1:2" x14ac:dyDescent="0.25">
      <c r="A22">
        <v>38.169600000000003</v>
      </c>
      <c r="B22">
        <v>3</v>
      </c>
    </row>
    <row r="23" spans="1:2" x14ac:dyDescent="0.25">
      <c r="A23">
        <v>30.2</v>
      </c>
      <c r="B23">
        <v>3.5</v>
      </c>
    </row>
    <row r="24" spans="1:2" x14ac:dyDescent="0.25">
      <c r="A24">
        <v>35.5</v>
      </c>
      <c r="B24">
        <v>3</v>
      </c>
    </row>
    <row r="25" spans="1:2" x14ac:dyDescent="0.25">
      <c r="A25">
        <v>28.654900000000001</v>
      </c>
      <c r="B25">
        <v>4</v>
      </c>
    </row>
    <row r="26" spans="1:2" x14ac:dyDescent="0.25">
      <c r="A26">
        <v>39.7256</v>
      </c>
      <c r="B26">
        <v>2</v>
      </c>
    </row>
    <row r="27" spans="1:2" x14ac:dyDescent="0.25">
      <c r="A27">
        <v>20.7</v>
      </c>
      <c r="B27">
        <v>5.4</v>
      </c>
    </row>
    <row r="28" spans="1:2" x14ac:dyDescent="0.25">
      <c r="A28">
        <v>33.200000000000003</v>
      </c>
      <c r="B28">
        <v>3.8</v>
      </c>
    </row>
    <row r="29" spans="1:2" x14ac:dyDescent="0.25">
      <c r="A29">
        <v>28.5</v>
      </c>
      <c r="B29">
        <v>3.7</v>
      </c>
    </row>
    <row r="30" spans="1:2" x14ac:dyDescent="0.25">
      <c r="A30">
        <v>42.6</v>
      </c>
      <c r="B30">
        <v>2</v>
      </c>
    </row>
    <row r="31" spans="1:2" x14ac:dyDescent="0.25">
      <c r="A31">
        <v>32.5289</v>
      </c>
      <c r="B31">
        <v>3</v>
      </c>
    </row>
    <row r="32" spans="1:2" x14ac:dyDescent="0.25">
      <c r="A32">
        <v>37.057400000000001</v>
      </c>
      <c r="B32">
        <v>2.5</v>
      </c>
    </row>
    <row r="33" spans="1:2" x14ac:dyDescent="0.25">
      <c r="A33">
        <v>46.362900000000003</v>
      </c>
      <c r="B33">
        <v>2</v>
      </c>
    </row>
    <row r="34" spans="1:2" x14ac:dyDescent="0.25">
      <c r="A34">
        <v>38.7896</v>
      </c>
      <c r="B34">
        <v>3</v>
      </c>
    </row>
    <row r="35" spans="1:2" x14ac:dyDescent="0.25">
      <c r="A35">
        <v>33.098799999999997</v>
      </c>
      <c r="B35">
        <v>3.3</v>
      </c>
    </row>
    <row r="36" spans="1:2" x14ac:dyDescent="0.25">
      <c r="A36">
        <v>35.922600000000003</v>
      </c>
      <c r="B36">
        <v>2.5</v>
      </c>
    </row>
    <row r="37" spans="1:2" x14ac:dyDescent="0.25">
      <c r="A37">
        <v>26</v>
      </c>
      <c r="B37">
        <v>6.1</v>
      </c>
    </row>
    <row r="38" spans="1:2" x14ac:dyDescent="0.25">
      <c r="A38">
        <v>23.110900000000001</v>
      </c>
      <c r="B38">
        <v>5.6</v>
      </c>
    </row>
    <row r="39" spans="1:2" x14ac:dyDescent="0.25">
      <c r="A39">
        <v>24.149100000000001</v>
      </c>
      <c r="B39">
        <v>5.6</v>
      </c>
    </row>
    <row r="40" spans="1:2" x14ac:dyDescent="0.25">
      <c r="A40">
        <v>35.242699999999999</v>
      </c>
      <c r="B40">
        <v>3.6</v>
      </c>
    </row>
    <row r="41" spans="1:2" x14ac:dyDescent="0.25">
      <c r="A41">
        <v>37.299999999999997</v>
      </c>
      <c r="B41">
        <v>3.9</v>
      </c>
    </row>
    <row r="42" spans="1:2" x14ac:dyDescent="0.25">
      <c r="A42">
        <v>25.008900000000001</v>
      </c>
      <c r="B42">
        <v>5.6</v>
      </c>
    </row>
    <row r="43" spans="1:2" x14ac:dyDescent="0.25">
      <c r="A43">
        <v>37.5</v>
      </c>
      <c r="B43">
        <v>2</v>
      </c>
    </row>
    <row r="44" spans="1:2" x14ac:dyDescent="0.25">
      <c r="A44">
        <v>51.9</v>
      </c>
      <c r="B44">
        <v>2.2000000000000002</v>
      </c>
    </row>
    <row r="45" spans="1:2" x14ac:dyDescent="0.25">
      <c r="A45">
        <v>31.1</v>
      </c>
      <c r="B45">
        <v>3.8</v>
      </c>
    </row>
    <row r="46" spans="1:2" x14ac:dyDescent="0.25">
      <c r="A46">
        <v>39.493699999999997</v>
      </c>
      <c r="B46">
        <v>3</v>
      </c>
    </row>
    <row r="47" spans="1:2" x14ac:dyDescent="0.25">
      <c r="A47">
        <v>26.1066</v>
      </c>
      <c r="B47">
        <v>3.6</v>
      </c>
    </row>
    <row r="48" spans="1:2" x14ac:dyDescent="0.25">
      <c r="A48">
        <v>19.7</v>
      </c>
      <c r="B48">
        <v>6.3</v>
      </c>
    </row>
    <row r="49" spans="1:2" x14ac:dyDescent="0.25">
      <c r="A49">
        <v>35.700000000000003</v>
      </c>
      <c r="B49">
        <v>2.7</v>
      </c>
    </row>
    <row r="50" spans="1:2" x14ac:dyDescent="0.25">
      <c r="A50">
        <v>43.260899999999999</v>
      </c>
      <c r="B50">
        <v>1.8</v>
      </c>
    </row>
    <row r="51" spans="1:2" x14ac:dyDescent="0.25">
      <c r="A51">
        <v>30.168800000000001</v>
      </c>
      <c r="B51">
        <v>2.5</v>
      </c>
    </row>
    <row r="52" spans="1:2" x14ac:dyDescent="0.25">
      <c r="A52">
        <v>42.921500000000002</v>
      </c>
      <c r="B52">
        <v>2.5</v>
      </c>
    </row>
    <row r="53" spans="1:2" x14ac:dyDescent="0.25">
      <c r="A53">
        <v>38.1</v>
      </c>
      <c r="B53">
        <v>2.2999999999999998</v>
      </c>
    </row>
    <row r="54" spans="1:2" x14ac:dyDescent="0.25">
      <c r="A54">
        <v>30.4</v>
      </c>
      <c r="B54">
        <v>5.4</v>
      </c>
    </row>
    <row r="55" spans="1:2" x14ac:dyDescent="0.25">
      <c r="A55">
        <v>31.4</v>
      </c>
      <c r="B55">
        <v>3.5</v>
      </c>
    </row>
    <row r="56" spans="1:2" x14ac:dyDescent="0.25">
      <c r="A56">
        <v>27.566500000000001</v>
      </c>
      <c r="B56">
        <v>4</v>
      </c>
    </row>
    <row r="57" spans="1:2" x14ac:dyDescent="0.25">
      <c r="A57">
        <v>33.1</v>
      </c>
      <c r="B57">
        <v>3.5</v>
      </c>
    </row>
    <row r="58" spans="1:2" x14ac:dyDescent="0.25">
      <c r="A58">
        <v>31.8</v>
      </c>
      <c r="B58">
        <v>2.5</v>
      </c>
    </row>
    <row r="59" spans="1:2" x14ac:dyDescent="0.25">
      <c r="A59">
        <v>47.202500000000001</v>
      </c>
      <c r="B59">
        <v>1.6</v>
      </c>
    </row>
    <row r="60" spans="1:2" x14ac:dyDescent="0.25">
      <c r="A60">
        <v>34.4</v>
      </c>
      <c r="B60">
        <v>3</v>
      </c>
    </row>
    <row r="61" spans="1:2" x14ac:dyDescent="0.25">
      <c r="A61">
        <v>33</v>
      </c>
      <c r="B61">
        <v>3.6</v>
      </c>
    </row>
    <row r="62" spans="1:2" x14ac:dyDescent="0.25">
      <c r="A62">
        <v>41.521000000000001</v>
      </c>
      <c r="B62">
        <v>2</v>
      </c>
    </row>
    <row r="63" spans="1:2" x14ac:dyDescent="0.25">
      <c r="A63">
        <v>27.1</v>
      </c>
      <c r="B63">
        <v>5.7</v>
      </c>
    </row>
    <row r="64" spans="1:2" x14ac:dyDescent="0.25">
      <c r="A64">
        <v>31.073599999999999</v>
      </c>
      <c r="B64">
        <v>5</v>
      </c>
    </row>
    <row r="65" spans="1:2" x14ac:dyDescent="0.25">
      <c r="A65">
        <v>31.6</v>
      </c>
      <c r="B65">
        <v>4.3</v>
      </c>
    </row>
    <row r="66" spans="1:2" x14ac:dyDescent="0.25">
      <c r="A66">
        <v>39.347999999999999</v>
      </c>
      <c r="B66">
        <v>2.4</v>
      </c>
    </row>
    <row r="67" spans="1:2" x14ac:dyDescent="0.25">
      <c r="A67">
        <v>35.922600000000003</v>
      </c>
      <c r="B67">
        <v>2.5</v>
      </c>
    </row>
    <row r="68" spans="1:2" x14ac:dyDescent="0.25">
      <c r="A68">
        <v>41.9</v>
      </c>
      <c r="B68">
        <v>2.4</v>
      </c>
    </row>
    <row r="69" spans="1:2" x14ac:dyDescent="0.25">
      <c r="A69">
        <v>35.465499999999999</v>
      </c>
      <c r="B69">
        <v>3</v>
      </c>
    </row>
    <row r="70" spans="1:2" x14ac:dyDescent="0.25">
      <c r="A70">
        <v>29.3</v>
      </c>
      <c r="B70">
        <v>5.5</v>
      </c>
    </row>
    <row r="71" spans="1:2" x14ac:dyDescent="0.25">
      <c r="A71">
        <v>21.7</v>
      </c>
      <c r="B71">
        <v>6</v>
      </c>
    </row>
    <row r="72" spans="1:2" x14ac:dyDescent="0.25">
      <c r="A72">
        <v>31.9</v>
      </c>
      <c r="B72">
        <v>3.5</v>
      </c>
    </row>
    <row r="73" spans="1:2" x14ac:dyDescent="0.25">
      <c r="A73">
        <v>24.220600000000001</v>
      </c>
      <c r="B73">
        <v>5.7</v>
      </c>
    </row>
    <row r="74" spans="1:2" x14ac:dyDescent="0.25">
      <c r="A74">
        <v>32.407600000000002</v>
      </c>
      <c r="B74">
        <v>3.5</v>
      </c>
    </row>
    <row r="75" spans="1:2" x14ac:dyDescent="0.25">
      <c r="A75">
        <v>38.462699999999998</v>
      </c>
      <c r="B75">
        <v>2</v>
      </c>
    </row>
    <row r="76" spans="1:2" x14ac:dyDescent="0.25">
      <c r="A76">
        <v>44.571399999999997</v>
      </c>
      <c r="B76">
        <v>1.6</v>
      </c>
    </row>
    <row r="77" spans="1:2" x14ac:dyDescent="0.25">
      <c r="A77">
        <v>24.9</v>
      </c>
      <c r="B77">
        <v>4.4000000000000004</v>
      </c>
    </row>
    <row r="78" spans="1:2" x14ac:dyDescent="0.25">
      <c r="A78">
        <v>36.5</v>
      </c>
      <c r="B78">
        <v>2.7</v>
      </c>
    </row>
    <row r="79" spans="1:2" x14ac:dyDescent="0.25">
      <c r="A79">
        <v>31.374700000000001</v>
      </c>
      <c r="B79">
        <v>4.8</v>
      </c>
    </row>
    <row r="80" spans="1:2" x14ac:dyDescent="0.25">
      <c r="A80">
        <v>48.9</v>
      </c>
      <c r="B80">
        <v>1.6</v>
      </c>
    </row>
    <row r="81" spans="1:2" x14ac:dyDescent="0.25">
      <c r="A81">
        <v>23.2715</v>
      </c>
      <c r="B81">
        <v>6</v>
      </c>
    </row>
    <row r="82" spans="1:2" x14ac:dyDescent="0.25">
      <c r="A82">
        <v>37.5</v>
      </c>
      <c r="B82">
        <v>2</v>
      </c>
    </row>
    <row r="83" spans="1:2" x14ac:dyDescent="0.25">
      <c r="A83">
        <v>43.5</v>
      </c>
      <c r="B83">
        <v>1.6</v>
      </c>
    </row>
    <row r="84" spans="1:2" x14ac:dyDescent="0.25">
      <c r="A84">
        <v>22.299900000000001</v>
      </c>
      <c r="B84">
        <v>5.3</v>
      </c>
    </row>
    <row r="85" spans="1:2" x14ac:dyDescent="0.25">
      <c r="A85">
        <v>27.736599999999999</v>
      </c>
      <c r="B85">
        <v>4</v>
      </c>
    </row>
    <row r="86" spans="1:2" x14ac:dyDescent="0.25">
      <c r="A86">
        <v>57.8</v>
      </c>
      <c r="B86">
        <v>1</v>
      </c>
    </row>
    <row r="87" spans="1:2" x14ac:dyDescent="0.25">
      <c r="A87">
        <v>38.377800000000001</v>
      </c>
      <c r="B87">
        <v>2.5</v>
      </c>
    </row>
    <row r="88" spans="1:2" x14ac:dyDescent="0.25">
      <c r="A88">
        <v>34.700000000000003</v>
      </c>
      <c r="B88">
        <v>2.4</v>
      </c>
    </row>
    <row r="89" spans="1:2" x14ac:dyDescent="0.25">
      <c r="A89">
        <v>22.9</v>
      </c>
      <c r="B89">
        <v>5.3</v>
      </c>
    </row>
    <row r="90" spans="1:2" x14ac:dyDescent="0.25">
      <c r="A90">
        <v>51.655500000000004</v>
      </c>
      <c r="B90">
        <v>1.6</v>
      </c>
    </row>
    <row r="91" spans="1:2" x14ac:dyDescent="0.25">
      <c r="A91">
        <v>36.154800000000002</v>
      </c>
      <c r="B91">
        <v>3</v>
      </c>
    </row>
    <row r="92" spans="1:2" x14ac:dyDescent="0.25">
      <c r="A92">
        <v>31.9</v>
      </c>
      <c r="B92">
        <v>3.8</v>
      </c>
    </row>
    <row r="93" spans="1:2" x14ac:dyDescent="0.25">
      <c r="A93">
        <v>34</v>
      </c>
      <c r="B93">
        <v>3</v>
      </c>
    </row>
    <row r="94" spans="1:2" x14ac:dyDescent="0.25">
      <c r="A94">
        <v>42.774299999999997</v>
      </c>
      <c r="B94">
        <v>2</v>
      </c>
    </row>
    <row r="95" spans="1:2" x14ac:dyDescent="0.25">
      <c r="A95">
        <v>37.976399999999998</v>
      </c>
      <c r="B95">
        <v>2.4</v>
      </c>
    </row>
    <row r="96" spans="1:2" x14ac:dyDescent="0.25">
      <c r="A96">
        <v>25.8</v>
      </c>
      <c r="B96">
        <v>3.5</v>
      </c>
    </row>
    <row r="97" spans="1:2" x14ac:dyDescent="0.25">
      <c r="A97">
        <v>48.318800000000003</v>
      </c>
      <c r="B97">
        <v>1.6</v>
      </c>
    </row>
    <row r="98" spans="1:2" x14ac:dyDescent="0.25">
      <c r="A98">
        <v>28.0198</v>
      </c>
      <c r="B98">
        <v>4.7</v>
      </c>
    </row>
    <row r="99" spans="1:2" x14ac:dyDescent="0.25">
      <c r="A99">
        <v>42.1</v>
      </c>
      <c r="B99">
        <v>1.6</v>
      </c>
    </row>
    <row r="100" spans="1:2" x14ac:dyDescent="0.25">
      <c r="A100">
        <v>30.5</v>
      </c>
      <c r="B100">
        <v>3.7</v>
      </c>
    </row>
    <row r="101" spans="1:2" x14ac:dyDescent="0.25">
      <c r="A101">
        <v>24.2</v>
      </c>
      <c r="B101">
        <v>6.7</v>
      </c>
    </row>
    <row r="102" spans="1:2" x14ac:dyDescent="0.25">
      <c r="A102">
        <v>34.5</v>
      </c>
      <c r="B102">
        <v>3</v>
      </c>
    </row>
    <row r="103" spans="1:2" x14ac:dyDescent="0.25">
      <c r="A103">
        <v>26.388000000000002</v>
      </c>
      <c r="B103">
        <v>4.8</v>
      </c>
    </row>
    <row r="104" spans="1:2" x14ac:dyDescent="0.25">
      <c r="A104">
        <v>31.6</v>
      </c>
      <c r="B104">
        <v>3.6</v>
      </c>
    </row>
    <row r="105" spans="1:2" x14ac:dyDescent="0.25">
      <c r="A105">
        <v>40.6</v>
      </c>
      <c r="B105">
        <v>2.5</v>
      </c>
    </row>
    <row r="106" spans="1:2" x14ac:dyDescent="0.25">
      <c r="A106">
        <v>33.5</v>
      </c>
      <c r="B106">
        <v>3.6</v>
      </c>
    </row>
    <row r="107" spans="1:2" x14ac:dyDescent="0.25">
      <c r="A107">
        <v>23.618200000000002</v>
      </c>
      <c r="B107">
        <v>5</v>
      </c>
    </row>
    <row r="108" spans="1:2" x14ac:dyDescent="0.25">
      <c r="A108">
        <v>23.999300000000002</v>
      </c>
      <c r="B108">
        <v>5.7</v>
      </c>
    </row>
    <row r="109" spans="1:2" x14ac:dyDescent="0.25">
      <c r="A109">
        <v>51.6</v>
      </c>
      <c r="B109">
        <v>2.5</v>
      </c>
    </row>
    <row r="110" spans="1:2" x14ac:dyDescent="0.25">
      <c r="A110">
        <v>37.799999999999997</v>
      </c>
      <c r="B110">
        <v>2.7</v>
      </c>
    </row>
    <row r="111" spans="1:2" x14ac:dyDescent="0.25">
      <c r="A111">
        <v>26.1</v>
      </c>
      <c r="B111">
        <v>6.2</v>
      </c>
    </row>
    <row r="112" spans="1:2" x14ac:dyDescent="0.25">
      <c r="A112">
        <v>35</v>
      </c>
      <c r="B112">
        <v>2.4</v>
      </c>
    </row>
    <row r="113" spans="1:2" x14ac:dyDescent="0.25">
      <c r="A113">
        <v>34</v>
      </c>
      <c r="B113">
        <v>3.5</v>
      </c>
    </row>
    <row r="114" spans="1:2" x14ac:dyDescent="0.25">
      <c r="A114">
        <v>31.9</v>
      </c>
      <c r="B114">
        <v>3.8</v>
      </c>
    </row>
    <row r="115" spans="1:2" x14ac:dyDescent="0.25">
      <c r="A115">
        <v>48.2</v>
      </c>
      <c r="B115">
        <v>1.6</v>
      </c>
    </row>
    <row r="116" spans="1:2" x14ac:dyDescent="0.25">
      <c r="A116">
        <v>38.995899999999999</v>
      </c>
      <c r="B116">
        <v>2</v>
      </c>
    </row>
    <row r="117" spans="1:2" x14ac:dyDescent="0.25">
      <c r="A117">
        <v>37.9</v>
      </c>
      <c r="B117">
        <v>2.5</v>
      </c>
    </row>
    <row r="118" spans="1:2" x14ac:dyDescent="0.25">
      <c r="A118">
        <v>35.6</v>
      </c>
      <c r="B118">
        <v>3.6</v>
      </c>
    </row>
    <row r="119" spans="1:2" x14ac:dyDescent="0.25">
      <c r="A119">
        <v>24.4</v>
      </c>
      <c r="B119">
        <v>3.7</v>
      </c>
    </row>
    <row r="120" spans="1:2" x14ac:dyDescent="0.25">
      <c r="A120">
        <v>36.6</v>
      </c>
      <c r="B120">
        <v>3.5</v>
      </c>
    </row>
    <row r="121" spans="1:2" x14ac:dyDescent="0.25">
      <c r="A121">
        <v>47.202500000000001</v>
      </c>
      <c r="B121">
        <v>1.6</v>
      </c>
    </row>
    <row r="122" spans="1:2" x14ac:dyDescent="0.25">
      <c r="A122">
        <v>43.1</v>
      </c>
      <c r="B122">
        <v>2</v>
      </c>
    </row>
    <row r="123" spans="1:2" x14ac:dyDescent="0.25">
      <c r="A123">
        <v>23.7</v>
      </c>
      <c r="B123">
        <v>5</v>
      </c>
    </row>
    <row r="124" spans="1:2" x14ac:dyDescent="0.25">
      <c r="A124">
        <v>25.617899999999999</v>
      </c>
      <c r="B124">
        <v>5.7</v>
      </c>
    </row>
    <row r="125" spans="1:2" x14ac:dyDescent="0.25">
      <c r="A125">
        <v>27.471</v>
      </c>
      <c r="B125">
        <v>4.2</v>
      </c>
    </row>
    <row r="126" spans="1:2" x14ac:dyDescent="0.25">
      <c r="A126">
        <v>32.910299999999999</v>
      </c>
      <c r="B126">
        <v>2.5</v>
      </c>
    </row>
    <row r="127" spans="1:2" x14ac:dyDescent="0.25">
      <c r="A127">
        <v>31.5002</v>
      </c>
      <c r="B127">
        <v>4.2</v>
      </c>
    </row>
    <row r="128" spans="1:2" x14ac:dyDescent="0.25">
      <c r="A128">
        <v>29.4</v>
      </c>
      <c r="B128">
        <v>4</v>
      </c>
    </row>
    <row r="129" spans="1:2" x14ac:dyDescent="0.25">
      <c r="A129">
        <v>42.9</v>
      </c>
      <c r="B129">
        <v>2.5</v>
      </c>
    </row>
    <row r="130" spans="1:2" x14ac:dyDescent="0.25">
      <c r="A130">
        <v>34.749400000000001</v>
      </c>
      <c r="B130">
        <v>3.5</v>
      </c>
    </row>
    <row r="131" spans="1:2" x14ac:dyDescent="0.25">
      <c r="A131">
        <v>35.460599999999999</v>
      </c>
      <c r="B131">
        <v>3</v>
      </c>
    </row>
    <row r="132" spans="1:2" x14ac:dyDescent="0.25">
      <c r="A132">
        <v>22.7</v>
      </c>
      <c r="B132">
        <v>4.5999999999999996</v>
      </c>
    </row>
    <row r="133" spans="1:2" x14ac:dyDescent="0.25">
      <c r="A133">
        <v>24.9754</v>
      </c>
      <c r="B133">
        <v>6.2</v>
      </c>
    </row>
    <row r="134" spans="1:2" x14ac:dyDescent="0.25">
      <c r="A134">
        <v>26.384599999999999</v>
      </c>
      <c r="B134">
        <v>4</v>
      </c>
    </row>
    <row r="135" spans="1:2" x14ac:dyDescent="0.25">
      <c r="A135">
        <v>33.098799999999997</v>
      </c>
      <c r="B135">
        <v>3.3</v>
      </c>
    </row>
    <row r="136" spans="1:2" x14ac:dyDescent="0.25">
      <c r="A136">
        <v>27.8</v>
      </c>
      <c r="B136">
        <v>4</v>
      </c>
    </row>
    <row r="137" spans="1:2" x14ac:dyDescent="0.25">
      <c r="A137">
        <v>27.4</v>
      </c>
      <c r="B137">
        <v>6.2</v>
      </c>
    </row>
    <row r="138" spans="1:2" x14ac:dyDescent="0.25">
      <c r="A138">
        <v>19.899999999999999</v>
      </c>
      <c r="B138">
        <v>6.5</v>
      </c>
    </row>
    <row r="139" spans="1:2" x14ac:dyDescent="0.25">
      <c r="A139">
        <v>30.7</v>
      </c>
      <c r="B139">
        <v>3.2</v>
      </c>
    </row>
    <row r="140" spans="1:2" x14ac:dyDescent="0.25">
      <c r="A140">
        <v>34.6</v>
      </c>
      <c r="B140">
        <v>3.5</v>
      </c>
    </row>
    <row r="141" spans="1:2" x14ac:dyDescent="0.25">
      <c r="A141">
        <v>34.285299999999999</v>
      </c>
      <c r="B141">
        <v>3</v>
      </c>
    </row>
    <row r="142" spans="1:2" x14ac:dyDescent="0.25">
      <c r="A142">
        <v>38.034700000000001</v>
      </c>
      <c r="B142">
        <v>3.5</v>
      </c>
    </row>
    <row r="143" spans="1:2" x14ac:dyDescent="0.25">
      <c r="A143">
        <v>36.558999999999997</v>
      </c>
      <c r="B143">
        <v>3</v>
      </c>
    </row>
    <row r="144" spans="1:2" x14ac:dyDescent="0.25">
      <c r="A144">
        <v>24.4</v>
      </c>
      <c r="B144">
        <v>4</v>
      </c>
    </row>
    <row r="145" spans="1:2" x14ac:dyDescent="0.25">
      <c r="A145">
        <v>29</v>
      </c>
      <c r="B145">
        <v>4.5999999999999996</v>
      </c>
    </row>
    <row r="146" spans="1:2" x14ac:dyDescent="0.25">
      <c r="A146">
        <v>45.1</v>
      </c>
      <c r="B146">
        <v>2.4</v>
      </c>
    </row>
    <row r="147" spans="1:2" x14ac:dyDescent="0.25">
      <c r="A147">
        <v>32.1</v>
      </c>
      <c r="B147">
        <v>3.5</v>
      </c>
    </row>
    <row r="148" spans="1:2" x14ac:dyDescent="0.25">
      <c r="A148">
        <v>33.700000000000003</v>
      </c>
      <c r="B148">
        <v>7</v>
      </c>
    </row>
    <row r="149" spans="1:2" x14ac:dyDescent="0.25">
      <c r="A149">
        <v>32.880800000000001</v>
      </c>
      <c r="B149">
        <v>5</v>
      </c>
    </row>
    <row r="150" spans="1:2" x14ac:dyDescent="0.25">
      <c r="A150">
        <v>34.200000000000003</v>
      </c>
      <c r="B150">
        <v>3.5</v>
      </c>
    </row>
    <row r="151" spans="1:2" x14ac:dyDescent="0.25">
      <c r="A151">
        <v>35.9</v>
      </c>
      <c r="B151">
        <v>3.5</v>
      </c>
    </row>
    <row r="152" spans="1:2" x14ac:dyDescent="0.25">
      <c r="A152">
        <v>46.5047</v>
      </c>
      <c r="B152">
        <v>1.6</v>
      </c>
    </row>
    <row r="153" spans="1:2" x14ac:dyDescent="0.25">
      <c r="A153">
        <v>46.8</v>
      </c>
      <c r="B153">
        <v>2.2000000000000002</v>
      </c>
    </row>
    <row r="154" spans="1:2" x14ac:dyDescent="0.25">
      <c r="A154">
        <v>35.267800000000001</v>
      </c>
      <c r="B154">
        <v>3</v>
      </c>
    </row>
    <row r="155" spans="1:2" x14ac:dyDescent="0.25">
      <c r="A155">
        <v>27.1</v>
      </c>
      <c r="B155">
        <v>6.2</v>
      </c>
    </row>
    <row r="156" spans="1:2" x14ac:dyDescent="0.25">
      <c r="A156">
        <v>42.9</v>
      </c>
      <c r="B156">
        <v>2.5</v>
      </c>
    </row>
    <row r="157" spans="1:2" x14ac:dyDescent="0.25">
      <c r="A157">
        <v>44.7393</v>
      </c>
      <c r="B157">
        <v>1.8</v>
      </c>
    </row>
    <row r="158" spans="1:2" x14ac:dyDescent="0.25">
      <c r="A158">
        <v>30.5</v>
      </c>
      <c r="B158">
        <v>6</v>
      </c>
    </row>
    <row r="159" spans="1:2" x14ac:dyDescent="0.25">
      <c r="A159">
        <v>37.6</v>
      </c>
      <c r="B159">
        <v>3.5</v>
      </c>
    </row>
    <row r="160" spans="1:2" x14ac:dyDescent="0.25">
      <c r="A160">
        <v>37.4</v>
      </c>
      <c r="B160">
        <v>3.5</v>
      </c>
    </row>
    <row r="161" spans="1:2" x14ac:dyDescent="0.25">
      <c r="A161">
        <v>40.0169</v>
      </c>
      <c r="B161">
        <v>2.5</v>
      </c>
    </row>
    <row r="162" spans="1:2" x14ac:dyDescent="0.25">
      <c r="A162">
        <v>24.0505</v>
      </c>
      <c r="B162">
        <v>5</v>
      </c>
    </row>
    <row r="163" spans="1:2" x14ac:dyDescent="0.25">
      <c r="A163">
        <v>38.169600000000003</v>
      </c>
      <c r="B163">
        <v>3</v>
      </c>
    </row>
    <row r="164" spans="1:2" x14ac:dyDescent="0.25">
      <c r="A164">
        <v>41.8</v>
      </c>
      <c r="B164">
        <v>2</v>
      </c>
    </row>
    <row r="165" spans="1:2" x14ac:dyDescent="0.25">
      <c r="A165">
        <v>27.6</v>
      </c>
      <c r="B165">
        <v>4.3</v>
      </c>
    </row>
    <row r="166" spans="1:2" x14ac:dyDescent="0.25">
      <c r="A166">
        <v>36.4</v>
      </c>
      <c r="B166">
        <v>3.2</v>
      </c>
    </row>
    <row r="167" spans="1:2" x14ac:dyDescent="0.25">
      <c r="A167">
        <v>41.521000000000001</v>
      </c>
      <c r="B167">
        <v>2</v>
      </c>
    </row>
    <row r="168" spans="1:2" x14ac:dyDescent="0.25">
      <c r="A168">
        <v>35.2288</v>
      </c>
      <c r="B168">
        <v>3.7</v>
      </c>
    </row>
    <row r="169" spans="1:2" x14ac:dyDescent="0.25">
      <c r="A169">
        <v>37.6</v>
      </c>
      <c r="B169">
        <v>2.5</v>
      </c>
    </row>
    <row r="170" spans="1:2" x14ac:dyDescent="0.25">
      <c r="A170">
        <v>40.0169</v>
      </c>
      <c r="B170">
        <v>2.5</v>
      </c>
    </row>
    <row r="171" spans="1:2" x14ac:dyDescent="0.25">
      <c r="A171">
        <v>35.980200000000004</v>
      </c>
      <c r="B171">
        <v>3.7</v>
      </c>
    </row>
    <row r="172" spans="1:2" x14ac:dyDescent="0.25">
      <c r="A172">
        <v>58.534999999999997</v>
      </c>
      <c r="B172">
        <v>2</v>
      </c>
    </row>
    <row r="173" spans="1:2" x14ac:dyDescent="0.25">
      <c r="A173">
        <v>30.562000000000001</v>
      </c>
      <c r="B173">
        <v>4.4000000000000004</v>
      </c>
    </row>
    <row r="174" spans="1:2" x14ac:dyDescent="0.25">
      <c r="A174">
        <v>28.993500000000001</v>
      </c>
      <c r="B174">
        <v>5.3</v>
      </c>
    </row>
    <row r="175" spans="1:2" x14ac:dyDescent="0.25">
      <c r="A175">
        <v>50.672499999999999</v>
      </c>
      <c r="B175">
        <v>1.5</v>
      </c>
    </row>
    <row r="176" spans="1:2" x14ac:dyDescent="0.25">
      <c r="A176">
        <v>25.2</v>
      </c>
      <c r="B176">
        <v>3.7</v>
      </c>
    </row>
    <row r="177" spans="1:2" x14ac:dyDescent="0.25">
      <c r="A177">
        <v>26</v>
      </c>
      <c r="B177">
        <v>6.1</v>
      </c>
    </row>
    <row r="178" spans="1:2" x14ac:dyDescent="0.25">
      <c r="A178">
        <v>28.5</v>
      </c>
      <c r="B178">
        <v>4</v>
      </c>
    </row>
    <row r="179" spans="1:2" x14ac:dyDescent="0.25">
      <c r="A179">
        <v>28.1127</v>
      </c>
      <c r="B179">
        <v>3.6</v>
      </c>
    </row>
    <row r="180" spans="1:2" x14ac:dyDescent="0.25">
      <c r="A180">
        <v>23.8</v>
      </c>
      <c r="B180">
        <v>4.7</v>
      </c>
    </row>
    <row r="181" spans="1:2" x14ac:dyDescent="0.25">
      <c r="A181">
        <v>39.6</v>
      </c>
      <c r="B181">
        <v>2.5</v>
      </c>
    </row>
    <row r="182" spans="1:2" x14ac:dyDescent="0.25">
      <c r="A182">
        <v>33.6</v>
      </c>
      <c r="B182">
        <v>2.4</v>
      </c>
    </row>
    <row r="183" spans="1:2" x14ac:dyDescent="0.25">
      <c r="A183">
        <v>36.290100000000002</v>
      </c>
      <c r="B183">
        <v>2.5</v>
      </c>
    </row>
    <row r="184" spans="1:2" x14ac:dyDescent="0.25">
      <c r="A184">
        <v>51.9</v>
      </c>
      <c r="B184">
        <v>2.2000000000000002</v>
      </c>
    </row>
    <row r="185" spans="1:2" x14ac:dyDescent="0.25">
      <c r="A185">
        <v>26.8</v>
      </c>
      <c r="B185">
        <v>4.2</v>
      </c>
    </row>
    <row r="186" spans="1:2" x14ac:dyDescent="0.25">
      <c r="A186">
        <v>47.202500000000001</v>
      </c>
      <c r="B186">
        <v>1.6</v>
      </c>
    </row>
    <row r="187" spans="1:2" x14ac:dyDescent="0.25">
      <c r="A187">
        <v>26.662199999999999</v>
      </c>
      <c r="B187">
        <v>4.5999999999999996</v>
      </c>
    </row>
    <row r="188" spans="1:2" x14ac:dyDescent="0.25">
      <c r="A188">
        <v>35.749400000000001</v>
      </c>
      <c r="B188">
        <v>3.5</v>
      </c>
    </row>
    <row r="189" spans="1:2" x14ac:dyDescent="0.25">
      <c r="A189">
        <v>41.5</v>
      </c>
      <c r="B189">
        <v>2.4</v>
      </c>
    </row>
    <row r="190" spans="1:2" x14ac:dyDescent="0.25">
      <c r="A190">
        <v>28.0488</v>
      </c>
      <c r="B190">
        <v>4</v>
      </c>
    </row>
    <row r="191" spans="1:2" x14ac:dyDescent="0.25">
      <c r="A191">
        <v>26.212499999999999</v>
      </c>
      <c r="B191">
        <v>4.8</v>
      </c>
    </row>
    <row r="192" spans="1:2" x14ac:dyDescent="0.25">
      <c r="A192">
        <v>26</v>
      </c>
      <c r="B192">
        <v>6.2</v>
      </c>
    </row>
    <row r="193" spans="1:2" x14ac:dyDescent="0.25">
      <c r="A193">
        <v>34.7286</v>
      </c>
      <c r="B193">
        <v>3</v>
      </c>
    </row>
    <row r="194" spans="1:2" x14ac:dyDescent="0.25">
      <c r="A194">
        <v>36.4</v>
      </c>
      <c r="B194">
        <v>3.8</v>
      </c>
    </row>
    <row r="195" spans="1:2" x14ac:dyDescent="0.25">
      <c r="A195">
        <v>35.860599999999998</v>
      </c>
      <c r="B195">
        <v>2.5</v>
      </c>
    </row>
    <row r="196" spans="1:2" x14ac:dyDescent="0.25">
      <c r="A196">
        <v>27.9</v>
      </c>
      <c r="B196">
        <v>5.3</v>
      </c>
    </row>
    <row r="197" spans="1:2" x14ac:dyDescent="0.25">
      <c r="A197">
        <v>35.200000000000003</v>
      </c>
      <c r="B197">
        <v>4</v>
      </c>
    </row>
    <row r="198" spans="1:2" x14ac:dyDescent="0.25">
      <c r="A198">
        <v>35.9</v>
      </c>
      <c r="B198">
        <v>2.7</v>
      </c>
    </row>
    <row r="199" spans="1:2" x14ac:dyDescent="0.25">
      <c r="A199">
        <v>37.5</v>
      </c>
      <c r="B199">
        <v>2.5</v>
      </c>
    </row>
    <row r="200" spans="1:2" x14ac:dyDescent="0.25">
      <c r="A200">
        <v>35.5</v>
      </c>
      <c r="B200">
        <v>3.5</v>
      </c>
    </row>
    <row r="201" spans="1:2" x14ac:dyDescent="0.25">
      <c r="A201">
        <v>32.1</v>
      </c>
      <c r="B201">
        <v>1.3</v>
      </c>
    </row>
    <row r="202" spans="1:2" x14ac:dyDescent="0.25">
      <c r="A202">
        <v>40.299999999999997</v>
      </c>
      <c r="B202">
        <v>3.5</v>
      </c>
    </row>
    <row r="203" spans="1:2" x14ac:dyDescent="0.25">
      <c r="A203">
        <v>47.2</v>
      </c>
      <c r="B203">
        <v>1.8</v>
      </c>
    </row>
    <row r="204" spans="1:2" x14ac:dyDescent="0.25">
      <c r="A204">
        <v>31</v>
      </c>
      <c r="B204">
        <v>3.6</v>
      </c>
    </row>
    <row r="205" spans="1:2" x14ac:dyDescent="0.25">
      <c r="A205">
        <v>31.4</v>
      </c>
      <c r="B205">
        <v>3.5</v>
      </c>
    </row>
    <row r="206" spans="1:2" x14ac:dyDescent="0.25">
      <c r="A206">
        <v>25.1952</v>
      </c>
      <c r="B206">
        <v>5.6</v>
      </c>
    </row>
    <row r="207" spans="1:2" x14ac:dyDescent="0.25">
      <c r="A207">
        <v>30.2</v>
      </c>
      <c r="B207">
        <v>1.3</v>
      </c>
    </row>
    <row r="208" spans="1:2" x14ac:dyDescent="0.25">
      <c r="A208">
        <v>31.5002</v>
      </c>
      <c r="B208">
        <v>4.2</v>
      </c>
    </row>
    <row r="209" spans="1:2" x14ac:dyDescent="0.25">
      <c r="A209">
        <v>24.149100000000001</v>
      </c>
      <c r="B209">
        <v>5.7</v>
      </c>
    </row>
    <row r="210" spans="1:2" x14ac:dyDescent="0.25">
      <c r="A210">
        <v>26.6</v>
      </c>
      <c r="B210">
        <v>4.4000000000000004</v>
      </c>
    </row>
    <row r="211" spans="1:2" x14ac:dyDescent="0.25">
      <c r="A211">
        <v>17.5</v>
      </c>
      <c r="B211">
        <v>6.5</v>
      </c>
    </row>
    <row r="212" spans="1:2" x14ac:dyDescent="0.25">
      <c r="A212">
        <v>43.7</v>
      </c>
      <c r="B212">
        <v>1.8</v>
      </c>
    </row>
    <row r="213" spans="1:2" x14ac:dyDescent="0.25">
      <c r="A213">
        <v>51.9</v>
      </c>
      <c r="B213">
        <v>2.2000000000000002</v>
      </c>
    </row>
    <row r="214" spans="1:2" x14ac:dyDescent="0.25">
      <c r="A214">
        <v>35.258200000000002</v>
      </c>
      <c r="B214">
        <v>2.9</v>
      </c>
    </row>
    <row r="215" spans="1:2" x14ac:dyDescent="0.25">
      <c r="A215">
        <v>44.081800000000001</v>
      </c>
      <c r="B215">
        <v>2.4</v>
      </c>
    </row>
    <row r="216" spans="1:2" x14ac:dyDescent="0.25">
      <c r="A216">
        <v>42.699800000000003</v>
      </c>
      <c r="B216">
        <v>2.5</v>
      </c>
    </row>
    <row r="217" spans="1:2" x14ac:dyDescent="0.25">
      <c r="A217">
        <v>41.2</v>
      </c>
      <c r="B217">
        <v>3.5</v>
      </c>
    </row>
    <row r="218" spans="1:2" x14ac:dyDescent="0.25">
      <c r="A218">
        <v>42.908000000000001</v>
      </c>
      <c r="B218">
        <v>2.5</v>
      </c>
    </row>
    <row r="219" spans="1:2" x14ac:dyDescent="0.25">
      <c r="A219">
        <v>25.799900000000001</v>
      </c>
      <c r="B219">
        <v>6.2</v>
      </c>
    </row>
    <row r="220" spans="1:2" x14ac:dyDescent="0.25">
      <c r="A220">
        <v>38.7896</v>
      </c>
      <c r="B220">
        <v>3</v>
      </c>
    </row>
    <row r="221" spans="1:2" x14ac:dyDescent="0.25">
      <c r="A221">
        <v>29</v>
      </c>
      <c r="B221">
        <v>4.5999999999999996</v>
      </c>
    </row>
    <row r="222" spans="1:2" x14ac:dyDescent="0.25">
      <c r="A222">
        <v>33</v>
      </c>
      <c r="B222">
        <v>3.6</v>
      </c>
    </row>
    <row r="223" spans="1:2" x14ac:dyDescent="0.25">
      <c r="A223">
        <v>37.4</v>
      </c>
      <c r="B223">
        <v>3.5</v>
      </c>
    </row>
    <row r="224" spans="1:2" x14ac:dyDescent="0.25">
      <c r="A224">
        <v>34.143500000000003</v>
      </c>
      <c r="B224">
        <v>2.5</v>
      </c>
    </row>
    <row r="225" spans="1:2" x14ac:dyDescent="0.25">
      <c r="A225">
        <v>40.187600000000003</v>
      </c>
      <c r="B225">
        <v>2.5</v>
      </c>
    </row>
    <row r="226" spans="1:2" x14ac:dyDescent="0.25">
      <c r="A226">
        <v>49.3</v>
      </c>
      <c r="B226">
        <v>2</v>
      </c>
    </row>
    <row r="227" spans="1:2" x14ac:dyDescent="0.25">
      <c r="A227">
        <v>44.8</v>
      </c>
      <c r="B227">
        <v>1.8</v>
      </c>
    </row>
    <row r="228" spans="1:2" x14ac:dyDescent="0.25">
      <c r="A228">
        <v>41.699800000000003</v>
      </c>
      <c r="B228">
        <v>2.4</v>
      </c>
    </row>
    <row r="229" spans="1:2" x14ac:dyDescent="0.25">
      <c r="A229">
        <v>37.798900000000003</v>
      </c>
      <c r="B229">
        <v>2</v>
      </c>
    </row>
    <row r="230" spans="1:2" x14ac:dyDescent="0.25">
      <c r="A230">
        <v>26.2</v>
      </c>
      <c r="B230">
        <v>4.4000000000000004</v>
      </c>
    </row>
    <row r="231" spans="1:2" x14ac:dyDescent="0.25">
      <c r="A231">
        <v>40.799999999999997</v>
      </c>
      <c r="B231">
        <v>2.5</v>
      </c>
    </row>
    <row r="232" spans="1:2" x14ac:dyDescent="0.25">
      <c r="A232">
        <v>34.4</v>
      </c>
      <c r="B232">
        <v>3.7</v>
      </c>
    </row>
    <row r="233" spans="1:2" x14ac:dyDescent="0.25">
      <c r="A233">
        <v>62.267400000000002</v>
      </c>
      <c r="B233">
        <v>1.3</v>
      </c>
    </row>
    <row r="234" spans="1:2" x14ac:dyDescent="0.25">
      <c r="A234">
        <v>38.299999999999997</v>
      </c>
      <c r="B234">
        <v>3</v>
      </c>
    </row>
    <row r="235" spans="1:2" x14ac:dyDescent="0.25">
      <c r="A235">
        <v>38.7896</v>
      </c>
      <c r="B235">
        <v>3</v>
      </c>
    </row>
    <row r="236" spans="1:2" x14ac:dyDescent="0.25">
      <c r="A236">
        <v>35.799999999999997</v>
      </c>
      <c r="B236">
        <v>3</v>
      </c>
    </row>
    <row r="237" spans="1:2" x14ac:dyDescent="0.25">
      <c r="A237">
        <v>41.113199999999999</v>
      </c>
      <c r="B237">
        <v>2</v>
      </c>
    </row>
    <row r="238" spans="1:2" x14ac:dyDescent="0.25">
      <c r="A238">
        <v>58.534999999999997</v>
      </c>
      <c r="B238">
        <v>2</v>
      </c>
    </row>
    <row r="239" spans="1:2" x14ac:dyDescent="0.25">
      <c r="A239">
        <v>25.753499999999999</v>
      </c>
      <c r="B239">
        <v>4</v>
      </c>
    </row>
    <row r="240" spans="1:2" x14ac:dyDescent="0.25">
      <c r="A240">
        <v>37.200000000000003</v>
      </c>
      <c r="B240">
        <v>3.6</v>
      </c>
    </row>
    <row r="241" spans="1:2" x14ac:dyDescent="0.25">
      <c r="A241">
        <v>32.026299999999999</v>
      </c>
      <c r="B241">
        <v>4.8</v>
      </c>
    </row>
    <row r="242" spans="1:2" x14ac:dyDescent="0.25">
      <c r="A242">
        <v>25.555099999999999</v>
      </c>
      <c r="B242">
        <v>5.7</v>
      </c>
    </row>
    <row r="243" spans="1:2" x14ac:dyDescent="0.25">
      <c r="A243">
        <v>27.9</v>
      </c>
      <c r="B243">
        <v>5.3</v>
      </c>
    </row>
    <row r="244" spans="1:2" x14ac:dyDescent="0.25">
      <c r="A244">
        <v>21.7</v>
      </c>
      <c r="B244">
        <v>5.7</v>
      </c>
    </row>
    <row r="245" spans="1:2" x14ac:dyDescent="0.25">
      <c r="A245">
        <v>42.6</v>
      </c>
      <c r="B245">
        <v>2.4</v>
      </c>
    </row>
    <row r="246" spans="1:2" x14ac:dyDescent="0.25">
      <c r="A246">
        <v>36.4</v>
      </c>
      <c r="B246">
        <v>3.2</v>
      </c>
    </row>
    <row r="247" spans="1:2" x14ac:dyDescent="0.25">
      <c r="A247">
        <v>27</v>
      </c>
      <c r="B247">
        <v>5.4</v>
      </c>
    </row>
    <row r="248" spans="1:2" x14ac:dyDescent="0.25">
      <c r="A248">
        <v>35.288699999999999</v>
      </c>
      <c r="B248">
        <v>3</v>
      </c>
    </row>
    <row r="249" spans="1:2" x14ac:dyDescent="0.25">
      <c r="A249">
        <v>39.200000000000003</v>
      </c>
      <c r="B249">
        <v>2.5</v>
      </c>
    </row>
    <row r="250" spans="1:2" x14ac:dyDescent="0.25">
      <c r="A250">
        <v>40.1</v>
      </c>
      <c r="B250">
        <v>2.4</v>
      </c>
    </row>
    <row r="251" spans="1:2" x14ac:dyDescent="0.25">
      <c r="A251">
        <v>27.9</v>
      </c>
      <c r="B251">
        <v>5.3</v>
      </c>
    </row>
    <row r="252" spans="1:2" x14ac:dyDescent="0.25">
      <c r="A252">
        <v>23.6523</v>
      </c>
      <c r="B252">
        <v>5.9</v>
      </c>
    </row>
    <row r="253" spans="1:2" x14ac:dyDescent="0.25">
      <c r="A253">
        <v>34.200000000000003</v>
      </c>
      <c r="B253">
        <v>3.5</v>
      </c>
    </row>
    <row r="254" spans="1:2" x14ac:dyDescent="0.25">
      <c r="A254">
        <v>42.936300000000003</v>
      </c>
      <c r="B254">
        <v>2</v>
      </c>
    </row>
    <row r="255" spans="1:2" x14ac:dyDescent="0.25">
      <c r="A255">
        <v>25.6</v>
      </c>
      <c r="B255">
        <v>4.7</v>
      </c>
    </row>
    <row r="256" spans="1:2" x14ac:dyDescent="0.25">
      <c r="A256">
        <v>22.299900000000001</v>
      </c>
      <c r="B256">
        <v>5.3</v>
      </c>
    </row>
    <row r="257" spans="1:2" x14ac:dyDescent="0.25">
      <c r="A257">
        <v>21.1</v>
      </c>
      <c r="B257">
        <v>5.7</v>
      </c>
    </row>
    <row r="258" spans="1:2" x14ac:dyDescent="0.25">
      <c r="A258">
        <v>23.4</v>
      </c>
      <c r="B258">
        <v>6</v>
      </c>
    </row>
    <row r="259" spans="1:2" x14ac:dyDescent="0.25">
      <c r="A259">
        <v>27.785699999999999</v>
      </c>
      <c r="B259">
        <v>4</v>
      </c>
    </row>
    <row r="260" spans="1:2" x14ac:dyDescent="0.25">
      <c r="A260">
        <v>17.8</v>
      </c>
      <c r="B260">
        <v>8</v>
      </c>
    </row>
    <row r="261" spans="1:2" x14ac:dyDescent="0.25">
      <c r="A261">
        <v>34.299999999999997</v>
      </c>
      <c r="B261">
        <v>3.7</v>
      </c>
    </row>
    <row r="262" spans="1:2" x14ac:dyDescent="0.25">
      <c r="A262">
        <v>36.934699999999999</v>
      </c>
      <c r="B262">
        <v>3.8</v>
      </c>
    </row>
    <row r="263" spans="1:2" x14ac:dyDescent="0.25">
      <c r="A263">
        <v>22.761900000000001</v>
      </c>
      <c r="B263">
        <v>5.3</v>
      </c>
    </row>
    <row r="264" spans="1:2" x14ac:dyDescent="0.25">
      <c r="A264">
        <v>38.462699999999998</v>
      </c>
      <c r="B264">
        <v>2</v>
      </c>
    </row>
    <row r="265" spans="1:2" x14ac:dyDescent="0.25">
      <c r="A265">
        <v>27.8522</v>
      </c>
      <c r="B265">
        <v>4.3</v>
      </c>
    </row>
    <row r="266" spans="1:2" x14ac:dyDescent="0.25">
      <c r="A266">
        <v>58.534999999999997</v>
      </c>
      <c r="B266">
        <v>2</v>
      </c>
    </row>
    <row r="267" spans="1:2" x14ac:dyDescent="0.25">
      <c r="A267">
        <v>29.809899999999999</v>
      </c>
      <c r="B267">
        <v>3.8</v>
      </c>
    </row>
    <row r="268" spans="1:2" x14ac:dyDescent="0.25">
      <c r="A268">
        <v>21.3</v>
      </c>
      <c r="B268">
        <v>5.7</v>
      </c>
    </row>
    <row r="269" spans="1:2" x14ac:dyDescent="0.25">
      <c r="A269">
        <v>46.9</v>
      </c>
      <c r="B269">
        <v>1.8</v>
      </c>
    </row>
    <row r="270" spans="1:2" x14ac:dyDescent="0.25">
      <c r="A270">
        <v>60.1</v>
      </c>
      <c r="B270">
        <v>2</v>
      </c>
    </row>
    <row r="271" spans="1:2" x14ac:dyDescent="0.25">
      <c r="A271">
        <v>32.4</v>
      </c>
      <c r="B271">
        <v>3.5</v>
      </c>
    </row>
    <row r="272" spans="1:2" x14ac:dyDescent="0.25">
      <c r="A272">
        <v>47.3</v>
      </c>
      <c r="B272">
        <v>1.6</v>
      </c>
    </row>
    <row r="273" spans="1:2" x14ac:dyDescent="0.25">
      <c r="A273">
        <v>46.438699999999997</v>
      </c>
      <c r="B273">
        <v>2</v>
      </c>
    </row>
    <row r="274" spans="1:2" x14ac:dyDescent="0.25">
      <c r="A274">
        <v>24.2</v>
      </c>
      <c r="B274">
        <v>6.7</v>
      </c>
    </row>
    <row r="275" spans="1:2" x14ac:dyDescent="0.25">
      <c r="A275">
        <v>31.9</v>
      </c>
      <c r="B275">
        <v>3.8</v>
      </c>
    </row>
    <row r="276" spans="1:2" x14ac:dyDescent="0.25">
      <c r="A276">
        <v>32.149900000000002</v>
      </c>
      <c r="B276">
        <v>4.5999999999999996</v>
      </c>
    </row>
    <row r="277" spans="1:2" x14ac:dyDescent="0.25">
      <c r="A277">
        <v>45.190100000000001</v>
      </c>
      <c r="B277">
        <v>2</v>
      </c>
    </row>
    <row r="278" spans="1:2" x14ac:dyDescent="0.25">
      <c r="A278">
        <v>33.848199999999999</v>
      </c>
      <c r="B278">
        <v>3.8</v>
      </c>
    </row>
    <row r="279" spans="1:2" x14ac:dyDescent="0.25">
      <c r="A279">
        <v>23.577999999999999</v>
      </c>
      <c r="B279">
        <v>4.8</v>
      </c>
    </row>
    <row r="280" spans="1:2" x14ac:dyDescent="0.25">
      <c r="A280">
        <v>22.9</v>
      </c>
      <c r="B280">
        <v>5.3</v>
      </c>
    </row>
    <row r="281" spans="1:2" x14ac:dyDescent="0.25">
      <c r="A281">
        <v>37.9</v>
      </c>
      <c r="B281">
        <v>3</v>
      </c>
    </row>
    <row r="282" spans="1:2" x14ac:dyDescent="0.25">
      <c r="A282">
        <v>35.9</v>
      </c>
      <c r="B282">
        <v>3</v>
      </c>
    </row>
    <row r="283" spans="1:2" x14ac:dyDescent="0.25">
      <c r="A283">
        <v>29.773399999999999</v>
      </c>
      <c r="B283">
        <v>3.5</v>
      </c>
    </row>
    <row r="284" spans="1:2" x14ac:dyDescent="0.25">
      <c r="A284">
        <v>31.6</v>
      </c>
      <c r="B284">
        <v>3.7</v>
      </c>
    </row>
    <row r="285" spans="1:2" x14ac:dyDescent="0.25">
      <c r="A285">
        <v>36.798000000000002</v>
      </c>
      <c r="B285">
        <v>3</v>
      </c>
    </row>
    <row r="286" spans="1:2" x14ac:dyDescent="0.25">
      <c r="A286">
        <v>31.6</v>
      </c>
      <c r="B286">
        <v>3.7</v>
      </c>
    </row>
    <row r="287" spans="1:2" x14ac:dyDescent="0.25">
      <c r="A287">
        <v>37.6</v>
      </c>
      <c r="B287">
        <v>2.4</v>
      </c>
    </row>
    <row r="288" spans="1:2" x14ac:dyDescent="0.25">
      <c r="A288">
        <v>32.348999999999997</v>
      </c>
      <c r="B288">
        <v>3.5</v>
      </c>
    </row>
    <row r="289" spans="1:2" x14ac:dyDescent="0.25">
      <c r="A289">
        <v>37</v>
      </c>
      <c r="B289">
        <v>3.6</v>
      </c>
    </row>
    <row r="290" spans="1:2" x14ac:dyDescent="0.25">
      <c r="A290">
        <v>28.4</v>
      </c>
      <c r="B290">
        <v>4.5999999999999996</v>
      </c>
    </row>
    <row r="291" spans="1:2" x14ac:dyDescent="0.25">
      <c r="A291">
        <v>32.4</v>
      </c>
      <c r="B291">
        <v>2.9</v>
      </c>
    </row>
    <row r="292" spans="1:2" x14ac:dyDescent="0.25">
      <c r="A292">
        <v>38.599499999999999</v>
      </c>
      <c r="B292">
        <v>2.4</v>
      </c>
    </row>
    <row r="293" spans="1:2" x14ac:dyDescent="0.25">
      <c r="A293">
        <v>36.154800000000002</v>
      </c>
      <c r="B293">
        <v>3</v>
      </c>
    </row>
    <row r="294" spans="1:2" x14ac:dyDescent="0.25">
      <c r="A294">
        <v>27.1158</v>
      </c>
      <c r="B294">
        <v>6.3</v>
      </c>
    </row>
    <row r="295" spans="1:2" x14ac:dyDescent="0.25">
      <c r="A295">
        <v>34.5</v>
      </c>
      <c r="B295">
        <v>5.7</v>
      </c>
    </row>
    <row r="296" spans="1:2" x14ac:dyDescent="0.25">
      <c r="A296">
        <v>39.200000000000003</v>
      </c>
      <c r="B296">
        <v>2.5</v>
      </c>
    </row>
    <row r="297" spans="1:2" x14ac:dyDescent="0.25">
      <c r="A297">
        <v>34.730499999999999</v>
      </c>
      <c r="B297">
        <v>3.7</v>
      </c>
    </row>
    <row r="298" spans="1:2" x14ac:dyDescent="0.25">
      <c r="A298">
        <v>30.5</v>
      </c>
      <c r="B298">
        <v>6</v>
      </c>
    </row>
    <row r="299" spans="1:2" x14ac:dyDescent="0.25">
      <c r="A299">
        <v>34.700000000000003</v>
      </c>
      <c r="B299">
        <v>2.2999999999999998</v>
      </c>
    </row>
    <row r="300" spans="1:2" x14ac:dyDescent="0.25">
      <c r="A300">
        <v>49.216999999999999</v>
      </c>
      <c r="B300">
        <v>2</v>
      </c>
    </row>
    <row r="301" spans="1:2" x14ac:dyDescent="0.25">
      <c r="A301">
        <v>23.6</v>
      </c>
      <c r="B301">
        <v>5.6</v>
      </c>
    </row>
    <row r="302" spans="1:2" x14ac:dyDescent="0.25">
      <c r="A302">
        <v>32.670099999999998</v>
      </c>
      <c r="B302">
        <v>5</v>
      </c>
    </row>
    <row r="303" spans="1:2" x14ac:dyDescent="0.25">
      <c r="A303">
        <v>23.8</v>
      </c>
      <c r="B303">
        <v>6</v>
      </c>
    </row>
    <row r="304" spans="1:2" x14ac:dyDescent="0.25">
      <c r="A304">
        <v>37.9</v>
      </c>
      <c r="B304">
        <v>2.5</v>
      </c>
    </row>
    <row r="305" spans="1:2" x14ac:dyDescent="0.25">
      <c r="A305">
        <v>34.799999999999997</v>
      </c>
      <c r="B305">
        <v>3</v>
      </c>
    </row>
    <row r="306" spans="1:2" x14ac:dyDescent="0.25">
      <c r="A306">
        <v>51.6</v>
      </c>
      <c r="B306">
        <v>2.5</v>
      </c>
    </row>
    <row r="307" spans="1:2" x14ac:dyDescent="0.25">
      <c r="A307">
        <v>34.792700000000004</v>
      </c>
      <c r="B307">
        <v>3.5</v>
      </c>
    </row>
    <row r="308" spans="1:2" x14ac:dyDescent="0.25">
      <c r="A308">
        <v>35.460599999999999</v>
      </c>
      <c r="B308">
        <v>3</v>
      </c>
    </row>
    <row r="309" spans="1:2" x14ac:dyDescent="0.25">
      <c r="A309">
        <v>33.848199999999999</v>
      </c>
      <c r="B309">
        <v>3.8</v>
      </c>
    </row>
    <row r="310" spans="1:2" x14ac:dyDescent="0.25">
      <c r="A310">
        <v>29.452100000000002</v>
      </c>
      <c r="B310">
        <v>4.4000000000000004</v>
      </c>
    </row>
    <row r="311" spans="1:2" x14ac:dyDescent="0.25">
      <c r="A311">
        <v>41.9</v>
      </c>
      <c r="B311">
        <v>2</v>
      </c>
    </row>
    <row r="312" spans="1:2" x14ac:dyDescent="0.25">
      <c r="A312">
        <v>24.5</v>
      </c>
      <c r="B312">
        <v>4.5999999999999996</v>
      </c>
    </row>
    <row r="313" spans="1:2" x14ac:dyDescent="0.25">
      <c r="A313">
        <v>34.514800000000001</v>
      </c>
      <c r="B313">
        <v>3.8</v>
      </c>
    </row>
    <row r="314" spans="1:2" x14ac:dyDescent="0.25">
      <c r="A314">
        <v>37.299999999999997</v>
      </c>
      <c r="B314">
        <v>3.9</v>
      </c>
    </row>
    <row r="315" spans="1:2" x14ac:dyDescent="0.25">
      <c r="A315">
        <v>33</v>
      </c>
      <c r="B315">
        <v>3.6</v>
      </c>
    </row>
    <row r="316" spans="1:2" x14ac:dyDescent="0.25">
      <c r="A316">
        <v>34.875399999999999</v>
      </c>
      <c r="B316">
        <v>3.6</v>
      </c>
    </row>
    <row r="317" spans="1:2" x14ac:dyDescent="0.25">
      <c r="A317">
        <v>36.6</v>
      </c>
      <c r="B317">
        <v>3.9</v>
      </c>
    </row>
    <row r="318" spans="1:2" x14ac:dyDescent="0.25">
      <c r="A318">
        <v>34.4</v>
      </c>
      <c r="B318">
        <v>3</v>
      </c>
    </row>
    <row r="319" spans="1:2" x14ac:dyDescent="0.25">
      <c r="A319">
        <v>30</v>
      </c>
      <c r="B319">
        <v>8.4</v>
      </c>
    </row>
    <row r="320" spans="1:2" x14ac:dyDescent="0.25">
      <c r="A320">
        <v>31.1</v>
      </c>
      <c r="B320">
        <v>2</v>
      </c>
    </row>
    <row r="321" spans="1:2" x14ac:dyDescent="0.25">
      <c r="A321">
        <v>28.993500000000001</v>
      </c>
      <c r="B321">
        <v>5.3</v>
      </c>
    </row>
    <row r="322" spans="1:2" x14ac:dyDescent="0.25">
      <c r="A322">
        <v>32.4</v>
      </c>
      <c r="B322">
        <v>2.9</v>
      </c>
    </row>
    <row r="323" spans="1:2" x14ac:dyDescent="0.25">
      <c r="A323">
        <v>37.076900000000002</v>
      </c>
      <c r="B323">
        <v>3.8</v>
      </c>
    </row>
    <row r="324" spans="1:2" x14ac:dyDescent="0.25">
      <c r="A324">
        <v>36.556399999999996</v>
      </c>
      <c r="B324">
        <v>3.5</v>
      </c>
    </row>
    <row r="325" spans="1:2" x14ac:dyDescent="0.25">
      <c r="A325">
        <v>30.3</v>
      </c>
      <c r="B325">
        <v>5</v>
      </c>
    </row>
    <row r="326" spans="1:2" x14ac:dyDescent="0.25">
      <c r="A326">
        <v>32.110900000000001</v>
      </c>
      <c r="B326">
        <v>4.5999999999999996</v>
      </c>
    </row>
    <row r="327" spans="1:2" x14ac:dyDescent="0.25">
      <c r="A327">
        <v>40.193100000000001</v>
      </c>
      <c r="B327">
        <v>2.5</v>
      </c>
    </row>
    <row r="328" spans="1:2" x14ac:dyDescent="0.25">
      <c r="A328">
        <v>29.789200000000001</v>
      </c>
      <c r="B328">
        <v>3</v>
      </c>
    </row>
    <row r="329" spans="1:2" x14ac:dyDescent="0.25">
      <c r="A329">
        <v>32.4</v>
      </c>
      <c r="B329">
        <v>3.8</v>
      </c>
    </row>
    <row r="330" spans="1:2" x14ac:dyDescent="0.25">
      <c r="A330">
        <v>33.200000000000003</v>
      </c>
      <c r="B330">
        <v>3.6</v>
      </c>
    </row>
    <row r="331" spans="1:2" x14ac:dyDescent="0.25">
      <c r="A331">
        <v>36.729900000000001</v>
      </c>
      <c r="B331">
        <v>3.4</v>
      </c>
    </row>
    <row r="332" spans="1:2" x14ac:dyDescent="0.25">
      <c r="A332">
        <v>29.799900000000001</v>
      </c>
      <c r="B332">
        <v>3.7</v>
      </c>
    </row>
    <row r="333" spans="1:2" x14ac:dyDescent="0.25">
      <c r="A333">
        <v>28.993500000000001</v>
      </c>
      <c r="B333">
        <v>5.3</v>
      </c>
    </row>
    <row r="334" spans="1:2" x14ac:dyDescent="0.25">
      <c r="A334">
        <v>40.240900000000003</v>
      </c>
      <c r="B334">
        <v>2.5</v>
      </c>
    </row>
    <row r="335" spans="1:2" x14ac:dyDescent="0.25">
      <c r="A335">
        <v>36.704700000000003</v>
      </c>
      <c r="B335">
        <v>2.5</v>
      </c>
    </row>
    <row r="336" spans="1:2" x14ac:dyDescent="0.25">
      <c r="A336">
        <v>38.299999999999997</v>
      </c>
      <c r="B336">
        <v>2.7</v>
      </c>
    </row>
    <row r="337" spans="1:2" x14ac:dyDescent="0.25">
      <c r="A337">
        <v>30.172599999999999</v>
      </c>
      <c r="B337">
        <v>4.4000000000000004</v>
      </c>
    </row>
    <row r="338" spans="1:2" x14ac:dyDescent="0.25">
      <c r="A338">
        <v>48.862200000000001</v>
      </c>
      <c r="B338">
        <v>1.5</v>
      </c>
    </row>
    <row r="339" spans="1:2" x14ac:dyDescent="0.25">
      <c r="A339">
        <v>39.799999999999997</v>
      </c>
      <c r="B339">
        <v>2.7</v>
      </c>
    </row>
    <row r="340" spans="1:2" x14ac:dyDescent="0.25">
      <c r="A340">
        <v>34.514800000000001</v>
      </c>
      <c r="B340">
        <v>3.8</v>
      </c>
    </row>
    <row r="341" spans="1:2" x14ac:dyDescent="0.25">
      <c r="A341">
        <v>40.239699999999999</v>
      </c>
      <c r="B341">
        <v>2</v>
      </c>
    </row>
    <row r="342" spans="1:2" x14ac:dyDescent="0.25">
      <c r="A342">
        <v>28.3</v>
      </c>
      <c r="B342">
        <v>4.5999999999999996</v>
      </c>
    </row>
    <row r="343" spans="1:2" x14ac:dyDescent="0.25">
      <c r="A343">
        <v>33</v>
      </c>
      <c r="B343">
        <v>5.5</v>
      </c>
    </row>
    <row r="344" spans="1:2" x14ac:dyDescent="0.25">
      <c r="A344">
        <v>24.8</v>
      </c>
      <c r="B344">
        <v>5.2</v>
      </c>
    </row>
    <row r="345" spans="1:2" x14ac:dyDescent="0.25">
      <c r="A345">
        <v>40</v>
      </c>
      <c r="B345">
        <v>2</v>
      </c>
    </row>
    <row r="346" spans="1:2" x14ac:dyDescent="0.25">
      <c r="A346">
        <v>47.7592</v>
      </c>
      <c r="B346">
        <v>1.6</v>
      </c>
    </row>
    <row r="347" spans="1:2" x14ac:dyDescent="0.25">
      <c r="A347">
        <v>27.2</v>
      </c>
      <c r="B347">
        <v>4.5</v>
      </c>
    </row>
    <row r="348" spans="1:2" x14ac:dyDescent="0.25">
      <c r="A348">
        <v>60.1</v>
      </c>
      <c r="B348">
        <v>2</v>
      </c>
    </row>
    <row r="349" spans="1:2" x14ac:dyDescent="0.25">
      <c r="A349">
        <v>34.1</v>
      </c>
      <c r="B349">
        <v>2.9</v>
      </c>
    </row>
    <row r="350" spans="1:2" x14ac:dyDescent="0.25">
      <c r="A350">
        <v>38.700000000000003</v>
      </c>
      <c r="B350">
        <v>2.4</v>
      </c>
    </row>
    <row r="351" spans="1:2" x14ac:dyDescent="0.25">
      <c r="A351">
        <v>43.541400000000003</v>
      </c>
      <c r="B351">
        <v>2</v>
      </c>
    </row>
    <row r="352" spans="1:2" x14ac:dyDescent="0.25">
      <c r="A352">
        <v>38.0169</v>
      </c>
      <c r="B352">
        <v>3.5</v>
      </c>
    </row>
    <row r="353" spans="1:2" x14ac:dyDescent="0.25">
      <c r="A353">
        <v>38.876899999999999</v>
      </c>
      <c r="B353">
        <v>2.4</v>
      </c>
    </row>
    <row r="354" spans="1:2" x14ac:dyDescent="0.25">
      <c r="A354">
        <v>24.1496</v>
      </c>
      <c r="B354">
        <v>4.8</v>
      </c>
    </row>
    <row r="355" spans="1:2" x14ac:dyDescent="0.25">
      <c r="A355">
        <v>32.088799999999999</v>
      </c>
      <c r="B355">
        <v>5</v>
      </c>
    </row>
    <row r="356" spans="1:2" x14ac:dyDescent="0.25">
      <c r="A356">
        <v>43.2286</v>
      </c>
      <c r="B356">
        <v>2.4</v>
      </c>
    </row>
    <row r="357" spans="1:2" x14ac:dyDescent="0.25">
      <c r="A357">
        <v>30.5</v>
      </c>
      <c r="B357">
        <v>6</v>
      </c>
    </row>
    <row r="358" spans="1:2" x14ac:dyDescent="0.25">
      <c r="A358">
        <v>46.9</v>
      </c>
      <c r="B358">
        <v>2.4</v>
      </c>
    </row>
    <row r="359" spans="1:2" x14ac:dyDescent="0.25">
      <c r="A359">
        <v>28.4</v>
      </c>
      <c r="B359">
        <v>6.2</v>
      </c>
    </row>
    <row r="360" spans="1:2" x14ac:dyDescent="0.25">
      <c r="A360">
        <v>28.7</v>
      </c>
      <c r="B360">
        <v>3.7</v>
      </c>
    </row>
    <row r="361" spans="1:2" x14ac:dyDescent="0.25">
      <c r="A361">
        <v>34.7288</v>
      </c>
      <c r="B361">
        <v>3</v>
      </c>
    </row>
    <row r="362" spans="1:2" x14ac:dyDescent="0.25">
      <c r="A362">
        <v>20.9</v>
      </c>
      <c r="B362">
        <v>6.1</v>
      </c>
    </row>
    <row r="363" spans="1:2" x14ac:dyDescent="0.25">
      <c r="A363">
        <v>36.154800000000002</v>
      </c>
      <c r="B363">
        <v>3</v>
      </c>
    </row>
    <row r="364" spans="1:2" x14ac:dyDescent="0.25">
      <c r="A364">
        <v>44.344000000000001</v>
      </c>
      <c r="B364">
        <v>2.4</v>
      </c>
    </row>
    <row r="365" spans="1:2" x14ac:dyDescent="0.25">
      <c r="A365">
        <v>46.5047</v>
      </c>
      <c r="B365">
        <v>1.6</v>
      </c>
    </row>
    <row r="366" spans="1:2" x14ac:dyDescent="0.25">
      <c r="A366">
        <v>26.228300000000001</v>
      </c>
      <c r="B366">
        <v>4.8</v>
      </c>
    </row>
    <row r="367" spans="1:2" x14ac:dyDescent="0.25">
      <c r="A367">
        <v>38.299999999999997</v>
      </c>
      <c r="B367">
        <v>2.7</v>
      </c>
    </row>
    <row r="368" spans="1:2" x14ac:dyDescent="0.25">
      <c r="A368">
        <v>24.2</v>
      </c>
      <c r="B368">
        <v>5.6</v>
      </c>
    </row>
    <row r="369" spans="1:2" x14ac:dyDescent="0.25">
      <c r="A369">
        <v>29.2</v>
      </c>
      <c r="B369">
        <v>3.5</v>
      </c>
    </row>
    <row r="370" spans="1:2" x14ac:dyDescent="0.25">
      <c r="A370">
        <v>31.9</v>
      </c>
      <c r="B370">
        <v>2.2999999999999998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" sqref="A2:B370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45.056600000000003</v>
      </c>
      <c r="B2">
        <v>2.5</v>
      </c>
    </row>
    <row r="3" spans="1:2" x14ac:dyDescent="0.25">
      <c r="A3">
        <v>34.485500000000002</v>
      </c>
      <c r="B3">
        <v>4.2</v>
      </c>
    </row>
    <row r="4" spans="1:2" x14ac:dyDescent="0.25">
      <c r="A4">
        <v>25.753499999999999</v>
      </c>
      <c r="B4">
        <v>4</v>
      </c>
    </row>
    <row r="5" spans="1:2" x14ac:dyDescent="0.25">
      <c r="A5">
        <v>36.1</v>
      </c>
      <c r="B5">
        <v>3</v>
      </c>
    </row>
    <row r="6" spans="1:2" x14ac:dyDescent="0.25">
      <c r="A6">
        <v>34.799999999999997</v>
      </c>
      <c r="B6">
        <v>3</v>
      </c>
    </row>
    <row r="7" spans="1:2" x14ac:dyDescent="0.25">
      <c r="A7">
        <v>34.179600000000001</v>
      </c>
      <c r="B7">
        <v>2.9</v>
      </c>
    </row>
    <row r="8" spans="1:2" x14ac:dyDescent="0.25">
      <c r="A8">
        <v>34.5</v>
      </c>
      <c r="B8">
        <v>5.7</v>
      </c>
    </row>
    <row r="9" spans="1:2" x14ac:dyDescent="0.25">
      <c r="A9">
        <v>41.585799999999999</v>
      </c>
      <c r="B9">
        <v>2.4</v>
      </c>
    </row>
    <row r="10" spans="1:2" x14ac:dyDescent="0.25">
      <c r="A10">
        <v>40.4</v>
      </c>
      <c r="B10">
        <v>2.5</v>
      </c>
    </row>
    <row r="11" spans="1:2" x14ac:dyDescent="0.25">
      <c r="A11">
        <v>47.7</v>
      </c>
      <c r="B11">
        <v>2</v>
      </c>
    </row>
    <row r="12" spans="1:2" x14ac:dyDescent="0.25">
      <c r="A12">
        <v>31.9</v>
      </c>
      <c r="B12">
        <v>4.5999999999999996</v>
      </c>
    </row>
    <row r="13" spans="1:2" x14ac:dyDescent="0.25">
      <c r="A13">
        <v>27.8</v>
      </c>
      <c r="B13">
        <v>3.7</v>
      </c>
    </row>
    <row r="14" spans="1:2" x14ac:dyDescent="0.25">
      <c r="A14">
        <v>33.260300000000001</v>
      </c>
      <c r="B14">
        <v>4.8</v>
      </c>
    </row>
    <row r="15" spans="1:2" x14ac:dyDescent="0.25">
      <c r="A15">
        <v>27.1846</v>
      </c>
      <c r="B15">
        <v>4</v>
      </c>
    </row>
    <row r="16" spans="1:2" x14ac:dyDescent="0.25">
      <c r="A16">
        <v>35.883099999999999</v>
      </c>
      <c r="B16">
        <v>3</v>
      </c>
    </row>
    <row r="17" spans="1:2" x14ac:dyDescent="0.25">
      <c r="A17">
        <v>37.709800000000001</v>
      </c>
      <c r="B17">
        <v>2.4</v>
      </c>
    </row>
    <row r="18" spans="1:2" x14ac:dyDescent="0.25">
      <c r="A18">
        <v>39.9</v>
      </c>
      <c r="B18">
        <v>3.5</v>
      </c>
    </row>
    <row r="19" spans="1:2" x14ac:dyDescent="0.25">
      <c r="A19">
        <v>38.700000000000003</v>
      </c>
      <c r="B19">
        <v>2.4</v>
      </c>
    </row>
    <row r="20" spans="1:2" x14ac:dyDescent="0.25">
      <c r="A20">
        <v>31.9</v>
      </c>
      <c r="B20">
        <v>5.7</v>
      </c>
    </row>
    <row r="21" spans="1:2" x14ac:dyDescent="0.25">
      <c r="A21">
        <v>35.5</v>
      </c>
      <c r="B21">
        <v>2.9</v>
      </c>
    </row>
    <row r="22" spans="1:2" x14ac:dyDescent="0.25">
      <c r="A22">
        <v>28.2</v>
      </c>
      <c r="B22">
        <v>3.5</v>
      </c>
    </row>
    <row r="23" spans="1:2" x14ac:dyDescent="0.25">
      <c r="A23">
        <v>42.214599999999997</v>
      </c>
      <c r="B23">
        <v>2.4</v>
      </c>
    </row>
    <row r="24" spans="1:2" x14ac:dyDescent="0.25">
      <c r="A24">
        <v>26</v>
      </c>
      <c r="B24">
        <v>6.1</v>
      </c>
    </row>
    <row r="25" spans="1:2" x14ac:dyDescent="0.25">
      <c r="A25">
        <v>46.8</v>
      </c>
      <c r="B25">
        <v>2.4</v>
      </c>
    </row>
    <row r="26" spans="1:2" x14ac:dyDescent="0.25">
      <c r="A26">
        <v>34.255000000000003</v>
      </c>
      <c r="B26">
        <v>3.8</v>
      </c>
    </row>
    <row r="27" spans="1:2" x14ac:dyDescent="0.25">
      <c r="A27">
        <v>34.700000000000003</v>
      </c>
      <c r="B27">
        <v>2</v>
      </c>
    </row>
    <row r="28" spans="1:2" x14ac:dyDescent="0.25">
      <c r="A28">
        <v>30.549900000000001</v>
      </c>
      <c r="B28">
        <v>3.5</v>
      </c>
    </row>
    <row r="29" spans="1:2" x14ac:dyDescent="0.25">
      <c r="A29">
        <v>41.6</v>
      </c>
      <c r="B29">
        <v>2.4</v>
      </c>
    </row>
    <row r="30" spans="1:2" x14ac:dyDescent="0.25">
      <c r="A30">
        <v>40.299999999999997</v>
      </c>
      <c r="B30">
        <v>3.5</v>
      </c>
    </row>
    <row r="31" spans="1:2" x14ac:dyDescent="0.25">
      <c r="A31">
        <v>47.9</v>
      </c>
      <c r="B31">
        <v>1.6</v>
      </c>
    </row>
    <row r="32" spans="1:2" x14ac:dyDescent="0.25">
      <c r="A32">
        <v>46.5047</v>
      </c>
      <c r="B32">
        <v>1.6</v>
      </c>
    </row>
    <row r="33" spans="1:2" x14ac:dyDescent="0.25">
      <c r="A33">
        <v>42</v>
      </c>
      <c r="B33">
        <v>2</v>
      </c>
    </row>
    <row r="34" spans="1:2" x14ac:dyDescent="0.25">
      <c r="A34">
        <v>44.707999999999998</v>
      </c>
      <c r="B34">
        <v>2</v>
      </c>
    </row>
    <row r="35" spans="1:2" x14ac:dyDescent="0.25">
      <c r="A35">
        <v>46.6</v>
      </c>
      <c r="B35">
        <v>2.5</v>
      </c>
    </row>
    <row r="36" spans="1:2" x14ac:dyDescent="0.25">
      <c r="A36">
        <v>37.070999999999998</v>
      </c>
      <c r="B36">
        <v>2.5</v>
      </c>
    </row>
    <row r="37" spans="1:2" x14ac:dyDescent="0.25">
      <c r="A37">
        <v>31.947500000000002</v>
      </c>
      <c r="B37">
        <v>3.5</v>
      </c>
    </row>
    <row r="38" spans="1:2" x14ac:dyDescent="0.25">
      <c r="A38">
        <v>27.5</v>
      </c>
      <c r="B38">
        <v>3.7</v>
      </c>
    </row>
    <row r="39" spans="1:2" x14ac:dyDescent="0.25">
      <c r="A39">
        <v>32.5</v>
      </c>
      <c r="B39">
        <v>3.8</v>
      </c>
    </row>
    <row r="40" spans="1:2" x14ac:dyDescent="0.25">
      <c r="A40">
        <v>30.5</v>
      </c>
      <c r="B40">
        <v>3.7</v>
      </c>
    </row>
    <row r="41" spans="1:2" x14ac:dyDescent="0.25">
      <c r="A41">
        <v>31.8</v>
      </c>
      <c r="B41">
        <v>4.8</v>
      </c>
    </row>
    <row r="42" spans="1:2" x14ac:dyDescent="0.25">
      <c r="A42">
        <v>33</v>
      </c>
      <c r="B42">
        <v>3.5</v>
      </c>
    </row>
    <row r="43" spans="1:2" x14ac:dyDescent="0.25">
      <c r="A43">
        <v>51.1</v>
      </c>
      <c r="B43">
        <v>3</v>
      </c>
    </row>
    <row r="44" spans="1:2" x14ac:dyDescent="0.25">
      <c r="A44">
        <v>34.9</v>
      </c>
      <c r="B44">
        <v>3.5</v>
      </c>
    </row>
    <row r="45" spans="1:2" x14ac:dyDescent="0.25">
      <c r="A45">
        <v>31.3917</v>
      </c>
      <c r="B45">
        <v>3</v>
      </c>
    </row>
    <row r="46" spans="1:2" x14ac:dyDescent="0.25">
      <c r="A46">
        <v>26.702200000000001</v>
      </c>
      <c r="B46">
        <v>4.7</v>
      </c>
    </row>
    <row r="47" spans="1:2" x14ac:dyDescent="0.25">
      <c r="A47">
        <v>36</v>
      </c>
      <c r="B47">
        <v>3</v>
      </c>
    </row>
    <row r="48" spans="1:2" x14ac:dyDescent="0.25">
      <c r="A48">
        <v>34.4</v>
      </c>
      <c r="B48">
        <v>2.2999999999999998</v>
      </c>
    </row>
    <row r="49" spans="1:2" x14ac:dyDescent="0.25">
      <c r="A49">
        <v>33.5</v>
      </c>
      <c r="B49">
        <v>3.5</v>
      </c>
    </row>
    <row r="50" spans="1:2" x14ac:dyDescent="0.25">
      <c r="A50">
        <v>34.700000000000003</v>
      </c>
      <c r="B50">
        <v>2.2999999999999998</v>
      </c>
    </row>
    <row r="51" spans="1:2" x14ac:dyDescent="0.25">
      <c r="A51">
        <v>35.359400000000001</v>
      </c>
      <c r="B51">
        <v>3.8</v>
      </c>
    </row>
    <row r="52" spans="1:2" x14ac:dyDescent="0.25">
      <c r="A52">
        <v>34.9</v>
      </c>
      <c r="B52">
        <v>3.6</v>
      </c>
    </row>
    <row r="53" spans="1:2" x14ac:dyDescent="0.25">
      <c r="A53">
        <v>36.756300000000003</v>
      </c>
      <c r="B53">
        <v>3.6</v>
      </c>
    </row>
    <row r="54" spans="1:2" x14ac:dyDescent="0.25">
      <c r="A54">
        <v>33.762799999999999</v>
      </c>
      <c r="B54">
        <v>3.2</v>
      </c>
    </row>
    <row r="55" spans="1:2" x14ac:dyDescent="0.25">
      <c r="A55">
        <v>39.799999999999997</v>
      </c>
      <c r="B55">
        <v>3.5</v>
      </c>
    </row>
    <row r="56" spans="1:2" x14ac:dyDescent="0.25">
      <c r="A56">
        <v>23.152100000000001</v>
      </c>
      <c r="B56">
        <v>4.4000000000000004</v>
      </c>
    </row>
    <row r="57" spans="1:2" x14ac:dyDescent="0.25">
      <c r="A57">
        <v>38.7896</v>
      </c>
      <c r="B57">
        <v>3</v>
      </c>
    </row>
    <row r="58" spans="1:2" x14ac:dyDescent="0.25">
      <c r="A58">
        <v>29.0307</v>
      </c>
      <c r="B58">
        <v>3.8</v>
      </c>
    </row>
    <row r="59" spans="1:2" x14ac:dyDescent="0.25">
      <c r="A59">
        <v>46.8</v>
      </c>
      <c r="B59">
        <v>2.5</v>
      </c>
    </row>
    <row r="60" spans="1:2" x14ac:dyDescent="0.25">
      <c r="A60">
        <v>36.200000000000003</v>
      </c>
      <c r="B60">
        <v>2</v>
      </c>
    </row>
    <row r="61" spans="1:2" x14ac:dyDescent="0.25">
      <c r="A61">
        <v>27.3</v>
      </c>
      <c r="B61">
        <v>6.6</v>
      </c>
    </row>
    <row r="62" spans="1:2" x14ac:dyDescent="0.25">
      <c r="A62">
        <v>34.700000000000003</v>
      </c>
      <c r="B62">
        <v>3.5</v>
      </c>
    </row>
    <row r="63" spans="1:2" x14ac:dyDescent="0.25">
      <c r="A63">
        <v>39.299999999999997</v>
      </c>
      <c r="B63">
        <v>2.4</v>
      </c>
    </row>
    <row r="64" spans="1:2" x14ac:dyDescent="0.25">
      <c r="A64">
        <v>24.947700000000001</v>
      </c>
      <c r="B64">
        <v>5.6</v>
      </c>
    </row>
    <row r="65" spans="1:2" x14ac:dyDescent="0.25">
      <c r="A65">
        <v>41.699800000000003</v>
      </c>
      <c r="B65">
        <v>2.4</v>
      </c>
    </row>
    <row r="66" spans="1:2" x14ac:dyDescent="0.25">
      <c r="A66">
        <v>25.3</v>
      </c>
      <c r="B66">
        <v>4</v>
      </c>
    </row>
    <row r="67" spans="1:2" x14ac:dyDescent="0.25">
      <c r="A67">
        <v>35.299999999999997</v>
      </c>
      <c r="B67">
        <v>2.4</v>
      </c>
    </row>
    <row r="68" spans="1:2" x14ac:dyDescent="0.25">
      <c r="A68">
        <v>36.262799999999999</v>
      </c>
      <c r="B68">
        <v>2.4</v>
      </c>
    </row>
    <row r="69" spans="1:2" x14ac:dyDescent="0.25">
      <c r="A69">
        <v>33.260300000000001</v>
      </c>
      <c r="B69">
        <v>4.8</v>
      </c>
    </row>
    <row r="70" spans="1:2" x14ac:dyDescent="0.25">
      <c r="A70">
        <v>36</v>
      </c>
      <c r="B70">
        <v>3.5</v>
      </c>
    </row>
    <row r="71" spans="1:2" x14ac:dyDescent="0.25">
      <c r="A71">
        <v>25.56</v>
      </c>
      <c r="B71">
        <v>4.8</v>
      </c>
    </row>
    <row r="72" spans="1:2" x14ac:dyDescent="0.25">
      <c r="A72">
        <v>26</v>
      </c>
      <c r="B72">
        <v>5.7</v>
      </c>
    </row>
    <row r="73" spans="1:2" x14ac:dyDescent="0.25">
      <c r="A73">
        <v>40.6</v>
      </c>
      <c r="B73">
        <v>2</v>
      </c>
    </row>
    <row r="74" spans="1:2" x14ac:dyDescent="0.25">
      <c r="A74">
        <v>26.163</v>
      </c>
      <c r="B74">
        <v>3.8</v>
      </c>
    </row>
    <row r="75" spans="1:2" x14ac:dyDescent="0.25">
      <c r="A75">
        <v>39.200000000000003</v>
      </c>
      <c r="B75">
        <v>2.4</v>
      </c>
    </row>
    <row r="76" spans="1:2" x14ac:dyDescent="0.25">
      <c r="A76">
        <v>47.649299999999997</v>
      </c>
      <c r="B76">
        <v>2.5</v>
      </c>
    </row>
    <row r="77" spans="1:2" x14ac:dyDescent="0.25">
      <c r="A77">
        <v>33.5</v>
      </c>
      <c r="B77">
        <v>3.5</v>
      </c>
    </row>
    <row r="78" spans="1:2" x14ac:dyDescent="0.25">
      <c r="A78">
        <v>37.798900000000003</v>
      </c>
      <c r="B78">
        <v>2</v>
      </c>
    </row>
    <row r="79" spans="1:2" x14ac:dyDescent="0.25">
      <c r="A79">
        <v>23.820399999999999</v>
      </c>
      <c r="B79">
        <v>5</v>
      </c>
    </row>
    <row r="80" spans="1:2" x14ac:dyDescent="0.25">
      <c r="A80">
        <v>38.029899999999998</v>
      </c>
      <c r="B80">
        <v>2.5</v>
      </c>
    </row>
    <row r="81" spans="1:2" x14ac:dyDescent="0.25">
      <c r="A81">
        <v>32.1</v>
      </c>
      <c r="B81">
        <v>3</v>
      </c>
    </row>
    <row r="82" spans="1:2" x14ac:dyDescent="0.25">
      <c r="A82">
        <v>44.999099999999999</v>
      </c>
      <c r="B82">
        <v>2.2000000000000002</v>
      </c>
    </row>
    <row r="83" spans="1:2" x14ac:dyDescent="0.25">
      <c r="A83">
        <v>47.9</v>
      </c>
      <c r="B83">
        <v>1.6</v>
      </c>
    </row>
    <row r="84" spans="1:2" x14ac:dyDescent="0.25">
      <c r="A84">
        <v>43</v>
      </c>
      <c r="B84">
        <v>2</v>
      </c>
    </row>
    <row r="85" spans="1:2" x14ac:dyDescent="0.25">
      <c r="A85">
        <v>31.374700000000001</v>
      </c>
      <c r="B85">
        <v>4.8</v>
      </c>
    </row>
    <row r="86" spans="1:2" x14ac:dyDescent="0.25">
      <c r="A86">
        <v>50.5</v>
      </c>
      <c r="B86">
        <v>1.8</v>
      </c>
    </row>
    <row r="87" spans="1:2" x14ac:dyDescent="0.25">
      <c r="A87">
        <v>48.9</v>
      </c>
      <c r="B87">
        <v>1.6</v>
      </c>
    </row>
    <row r="88" spans="1:2" x14ac:dyDescent="0.25">
      <c r="A88">
        <v>26.229500000000002</v>
      </c>
      <c r="B88">
        <v>4.5999999999999996</v>
      </c>
    </row>
    <row r="89" spans="1:2" x14ac:dyDescent="0.25">
      <c r="A89">
        <v>29.9849</v>
      </c>
      <c r="B89">
        <v>3.5</v>
      </c>
    </row>
    <row r="90" spans="1:2" x14ac:dyDescent="0.25">
      <c r="A90">
        <v>42.6</v>
      </c>
      <c r="B90">
        <v>2.4</v>
      </c>
    </row>
    <row r="91" spans="1:2" x14ac:dyDescent="0.25">
      <c r="A91">
        <v>21.4</v>
      </c>
      <c r="B91">
        <v>5.5</v>
      </c>
    </row>
    <row r="92" spans="1:2" x14ac:dyDescent="0.25">
      <c r="A92">
        <v>28.4</v>
      </c>
      <c r="B92">
        <v>6.2</v>
      </c>
    </row>
    <row r="93" spans="1:2" x14ac:dyDescent="0.25">
      <c r="A93">
        <v>34.270800000000001</v>
      </c>
      <c r="B93">
        <v>3.6</v>
      </c>
    </row>
    <row r="94" spans="1:2" x14ac:dyDescent="0.25">
      <c r="A94">
        <v>28.993500000000001</v>
      </c>
      <c r="B94">
        <v>5.3</v>
      </c>
    </row>
    <row r="95" spans="1:2" x14ac:dyDescent="0.25">
      <c r="A95">
        <v>47.649299999999997</v>
      </c>
      <c r="B95">
        <v>2.5</v>
      </c>
    </row>
    <row r="96" spans="1:2" x14ac:dyDescent="0.25">
      <c r="A96">
        <v>27.4</v>
      </c>
      <c r="B96">
        <v>6.2</v>
      </c>
    </row>
    <row r="97" spans="1:2" x14ac:dyDescent="0.25">
      <c r="A97">
        <v>33</v>
      </c>
      <c r="B97">
        <v>3.6</v>
      </c>
    </row>
    <row r="98" spans="1:2" x14ac:dyDescent="0.25">
      <c r="A98">
        <v>40.299999999999997</v>
      </c>
      <c r="B98">
        <v>2.4</v>
      </c>
    </row>
    <row r="99" spans="1:2" x14ac:dyDescent="0.25">
      <c r="A99">
        <v>30.5</v>
      </c>
      <c r="B99">
        <v>6</v>
      </c>
    </row>
    <row r="100" spans="1:2" x14ac:dyDescent="0.25">
      <c r="A100">
        <v>35.540399999999998</v>
      </c>
      <c r="B100">
        <v>3</v>
      </c>
    </row>
    <row r="101" spans="1:2" x14ac:dyDescent="0.25">
      <c r="A101">
        <v>28.4</v>
      </c>
      <c r="B101">
        <v>4</v>
      </c>
    </row>
    <row r="102" spans="1:2" x14ac:dyDescent="0.25">
      <c r="A102">
        <v>41.395899999999997</v>
      </c>
      <c r="B102">
        <v>2.4</v>
      </c>
    </row>
    <row r="103" spans="1:2" x14ac:dyDescent="0.25">
      <c r="A103">
        <v>28.2</v>
      </c>
      <c r="B103">
        <v>3.8</v>
      </c>
    </row>
    <row r="104" spans="1:2" x14ac:dyDescent="0.25">
      <c r="A104">
        <v>20.100000000000001</v>
      </c>
      <c r="B104">
        <v>5.5</v>
      </c>
    </row>
    <row r="105" spans="1:2" x14ac:dyDescent="0.25">
      <c r="A105">
        <v>38.6</v>
      </c>
      <c r="B105">
        <v>2.4</v>
      </c>
    </row>
    <row r="106" spans="1:2" x14ac:dyDescent="0.25">
      <c r="A106">
        <v>37.6</v>
      </c>
      <c r="B106">
        <v>3.5</v>
      </c>
    </row>
    <row r="107" spans="1:2" x14ac:dyDescent="0.25">
      <c r="A107">
        <v>24.2</v>
      </c>
      <c r="B107">
        <v>6.7</v>
      </c>
    </row>
    <row r="108" spans="1:2" x14ac:dyDescent="0.25">
      <c r="A108">
        <v>37</v>
      </c>
      <c r="B108">
        <v>2.5</v>
      </c>
    </row>
    <row r="109" spans="1:2" x14ac:dyDescent="0.25">
      <c r="A109">
        <v>60.1</v>
      </c>
      <c r="B109">
        <v>2</v>
      </c>
    </row>
    <row r="110" spans="1:2" x14ac:dyDescent="0.25">
      <c r="A110">
        <v>33.299999999999997</v>
      </c>
      <c r="B110">
        <v>3.5</v>
      </c>
    </row>
    <row r="111" spans="1:2" x14ac:dyDescent="0.25">
      <c r="A111">
        <v>33.6</v>
      </c>
      <c r="B111">
        <v>3</v>
      </c>
    </row>
    <row r="112" spans="1:2" x14ac:dyDescent="0.25">
      <c r="A112">
        <v>35.161999999999999</v>
      </c>
      <c r="B112">
        <v>3.7</v>
      </c>
    </row>
    <row r="113" spans="1:2" x14ac:dyDescent="0.25">
      <c r="A113">
        <v>30.6</v>
      </c>
      <c r="B113">
        <v>3.5</v>
      </c>
    </row>
    <row r="114" spans="1:2" x14ac:dyDescent="0.25">
      <c r="A114">
        <v>40.200000000000003</v>
      </c>
      <c r="B114">
        <v>2.5</v>
      </c>
    </row>
    <row r="115" spans="1:2" x14ac:dyDescent="0.25">
      <c r="A115">
        <v>38.299999999999997</v>
      </c>
      <c r="B115">
        <v>3.8</v>
      </c>
    </row>
    <row r="116" spans="1:2" x14ac:dyDescent="0.25">
      <c r="A116">
        <v>52</v>
      </c>
      <c r="B116">
        <v>1.6</v>
      </c>
    </row>
    <row r="117" spans="1:2" x14ac:dyDescent="0.25">
      <c r="A117">
        <v>34.5</v>
      </c>
      <c r="B117">
        <v>2</v>
      </c>
    </row>
    <row r="118" spans="1:2" x14ac:dyDescent="0.25">
      <c r="A118">
        <v>24.7928</v>
      </c>
      <c r="B118">
        <v>5</v>
      </c>
    </row>
    <row r="119" spans="1:2" x14ac:dyDescent="0.25">
      <c r="A119">
        <v>40.1</v>
      </c>
      <c r="B119">
        <v>3.3</v>
      </c>
    </row>
    <row r="120" spans="1:2" x14ac:dyDescent="0.25">
      <c r="A120">
        <v>46.2622</v>
      </c>
      <c r="B120">
        <v>1.5</v>
      </c>
    </row>
    <row r="121" spans="1:2" x14ac:dyDescent="0.25">
      <c r="A121">
        <v>42.457900000000002</v>
      </c>
      <c r="B121">
        <v>2</v>
      </c>
    </row>
    <row r="122" spans="1:2" x14ac:dyDescent="0.25">
      <c r="A122">
        <v>25.7499</v>
      </c>
      <c r="B122">
        <v>4</v>
      </c>
    </row>
    <row r="123" spans="1:2" x14ac:dyDescent="0.25">
      <c r="A123">
        <v>41.360799999999998</v>
      </c>
      <c r="B123">
        <v>2.9</v>
      </c>
    </row>
    <row r="124" spans="1:2" x14ac:dyDescent="0.25">
      <c r="A124">
        <v>35.200000000000003</v>
      </c>
      <c r="B124">
        <v>4</v>
      </c>
    </row>
    <row r="125" spans="1:2" x14ac:dyDescent="0.25">
      <c r="A125">
        <v>35.799999999999997</v>
      </c>
      <c r="B125">
        <v>6.2</v>
      </c>
    </row>
    <row r="126" spans="1:2" x14ac:dyDescent="0.25">
      <c r="A126">
        <v>34.299999999999997</v>
      </c>
      <c r="B126">
        <v>2.4</v>
      </c>
    </row>
    <row r="127" spans="1:2" x14ac:dyDescent="0.25">
      <c r="A127">
        <v>41.664200000000001</v>
      </c>
      <c r="B127">
        <v>2.5</v>
      </c>
    </row>
    <row r="128" spans="1:2" x14ac:dyDescent="0.25">
      <c r="A128">
        <v>36.4</v>
      </c>
      <c r="B128">
        <v>3.2</v>
      </c>
    </row>
    <row r="129" spans="1:2" x14ac:dyDescent="0.25">
      <c r="A129">
        <v>30.299299999999999</v>
      </c>
      <c r="B129">
        <v>2.8</v>
      </c>
    </row>
    <row r="130" spans="1:2" x14ac:dyDescent="0.25">
      <c r="A130">
        <v>25.4</v>
      </c>
      <c r="B130">
        <v>5.7</v>
      </c>
    </row>
    <row r="131" spans="1:2" x14ac:dyDescent="0.25">
      <c r="A131">
        <v>25.6</v>
      </c>
      <c r="B131">
        <v>4.7</v>
      </c>
    </row>
    <row r="132" spans="1:2" x14ac:dyDescent="0.25">
      <c r="A132">
        <v>38.169600000000003</v>
      </c>
      <c r="B132">
        <v>3</v>
      </c>
    </row>
    <row r="133" spans="1:2" x14ac:dyDescent="0.25">
      <c r="A133">
        <v>31.411200000000001</v>
      </c>
      <c r="B133">
        <v>3.7</v>
      </c>
    </row>
    <row r="134" spans="1:2" x14ac:dyDescent="0.25">
      <c r="A134">
        <v>48.2</v>
      </c>
      <c r="B134">
        <v>2.4</v>
      </c>
    </row>
    <row r="135" spans="1:2" x14ac:dyDescent="0.25">
      <c r="A135">
        <v>45.1</v>
      </c>
      <c r="B135">
        <v>2.4</v>
      </c>
    </row>
    <row r="136" spans="1:2" x14ac:dyDescent="0.25">
      <c r="A136">
        <v>34.7288</v>
      </c>
      <c r="B136">
        <v>3</v>
      </c>
    </row>
    <row r="137" spans="1:2" x14ac:dyDescent="0.25">
      <c r="A137">
        <v>40.400300000000001</v>
      </c>
      <c r="B137">
        <v>2</v>
      </c>
    </row>
    <row r="138" spans="1:2" x14ac:dyDescent="0.25">
      <c r="A138">
        <v>48.9</v>
      </c>
      <c r="B138">
        <v>1.6</v>
      </c>
    </row>
    <row r="139" spans="1:2" x14ac:dyDescent="0.25">
      <c r="A139">
        <v>32.670099999999998</v>
      </c>
      <c r="B139">
        <v>5</v>
      </c>
    </row>
    <row r="140" spans="1:2" x14ac:dyDescent="0.25">
      <c r="A140">
        <v>31.7</v>
      </c>
      <c r="B140">
        <v>5.5</v>
      </c>
    </row>
    <row r="141" spans="1:2" x14ac:dyDescent="0.25">
      <c r="A141">
        <v>42</v>
      </c>
      <c r="B141">
        <v>2</v>
      </c>
    </row>
    <row r="142" spans="1:2" x14ac:dyDescent="0.25">
      <c r="A142">
        <v>31.5</v>
      </c>
      <c r="B142">
        <v>3.5</v>
      </c>
    </row>
    <row r="143" spans="1:2" x14ac:dyDescent="0.25">
      <c r="A143">
        <v>44.6</v>
      </c>
      <c r="B143">
        <v>2.4</v>
      </c>
    </row>
    <row r="144" spans="1:2" x14ac:dyDescent="0.25">
      <c r="A144">
        <v>49.3</v>
      </c>
      <c r="B144">
        <v>1.5</v>
      </c>
    </row>
    <row r="145" spans="1:2" x14ac:dyDescent="0.25">
      <c r="A145">
        <v>28.7</v>
      </c>
      <c r="B145">
        <v>3.5</v>
      </c>
    </row>
    <row r="146" spans="1:2" x14ac:dyDescent="0.25">
      <c r="A146">
        <v>37</v>
      </c>
      <c r="B146">
        <v>2</v>
      </c>
    </row>
    <row r="147" spans="1:2" x14ac:dyDescent="0.25">
      <c r="A147">
        <v>39.0959</v>
      </c>
      <c r="B147">
        <v>3.5</v>
      </c>
    </row>
    <row r="148" spans="1:2" x14ac:dyDescent="0.25">
      <c r="A148">
        <v>20.99</v>
      </c>
      <c r="B148">
        <v>5.7</v>
      </c>
    </row>
    <row r="149" spans="1:2" x14ac:dyDescent="0.25">
      <c r="A149">
        <v>31.9</v>
      </c>
      <c r="B149">
        <v>4.5999999999999996</v>
      </c>
    </row>
    <row r="150" spans="1:2" x14ac:dyDescent="0.25">
      <c r="A150">
        <v>25.799900000000001</v>
      </c>
      <c r="B150">
        <v>6.2</v>
      </c>
    </row>
    <row r="151" spans="1:2" x14ac:dyDescent="0.25">
      <c r="A151">
        <v>24.299600000000002</v>
      </c>
      <c r="B151">
        <v>5.6</v>
      </c>
    </row>
    <row r="152" spans="1:2" x14ac:dyDescent="0.25">
      <c r="A152">
        <v>33.6</v>
      </c>
      <c r="B152">
        <v>2.4</v>
      </c>
    </row>
    <row r="153" spans="1:2" x14ac:dyDescent="0.25">
      <c r="A153">
        <v>32.1</v>
      </c>
      <c r="B153">
        <v>3.6</v>
      </c>
    </row>
    <row r="154" spans="1:2" x14ac:dyDescent="0.25">
      <c r="A154">
        <v>34.1</v>
      </c>
      <c r="B154">
        <v>2.4</v>
      </c>
    </row>
    <row r="155" spans="1:2" x14ac:dyDescent="0.25">
      <c r="A155">
        <v>28.5</v>
      </c>
      <c r="B155">
        <v>3.7</v>
      </c>
    </row>
    <row r="156" spans="1:2" x14ac:dyDescent="0.25">
      <c r="A156">
        <v>24.5</v>
      </c>
      <c r="B156">
        <v>4.7</v>
      </c>
    </row>
    <row r="157" spans="1:2" x14ac:dyDescent="0.25">
      <c r="A157">
        <v>40.5</v>
      </c>
      <c r="B157">
        <v>2</v>
      </c>
    </row>
    <row r="158" spans="1:2" x14ac:dyDescent="0.25">
      <c r="A158">
        <v>42</v>
      </c>
      <c r="B158">
        <v>2</v>
      </c>
    </row>
    <row r="159" spans="1:2" x14ac:dyDescent="0.25">
      <c r="A159">
        <v>36.200000000000003</v>
      </c>
      <c r="B159">
        <v>3.3</v>
      </c>
    </row>
    <row r="160" spans="1:2" x14ac:dyDescent="0.25">
      <c r="A160">
        <v>25.4</v>
      </c>
      <c r="B160">
        <v>5.2</v>
      </c>
    </row>
    <row r="161" spans="1:2" x14ac:dyDescent="0.25">
      <c r="A161">
        <v>42.774299999999997</v>
      </c>
      <c r="B161">
        <v>2</v>
      </c>
    </row>
    <row r="162" spans="1:2" x14ac:dyDescent="0.25">
      <c r="A162">
        <v>35.5</v>
      </c>
      <c r="B162">
        <v>2.9</v>
      </c>
    </row>
    <row r="163" spans="1:2" x14ac:dyDescent="0.25">
      <c r="A163">
        <v>23.227</v>
      </c>
      <c r="B163">
        <v>5</v>
      </c>
    </row>
    <row r="164" spans="1:2" x14ac:dyDescent="0.25">
      <c r="A164">
        <v>24.1937</v>
      </c>
      <c r="B164">
        <v>4.3</v>
      </c>
    </row>
    <row r="165" spans="1:2" x14ac:dyDescent="0.25">
      <c r="A165">
        <v>33.629600000000003</v>
      </c>
      <c r="B165">
        <v>3</v>
      </c>
    </row>
    <row r="166" spans="1:2" x14ac:dyDescent="0.25">
      <c r="A166">
        <v>40.8247</v>
      </c>
      <c r="B166">
        <v>2.5</v>
      </c>
    </row>
    <row r="167" spans="1:2" x14ac:dyDescent="0.25">
      <c r="A167">
        <v>37.200000000000003</v>
      </c>
      <c r="B167">
        <v>3.6</v>
      </c>
    </row>
    <row r="168" spans="1:2" x14ac:dyDescent="0.25">
      <c r="A168">
        <v>30.537500000000001</v>
      </c>
      <c r="B168">
        <v>4.8</v>
      </c>
    </row>
    <row r="169" spans="1:2" x14ac:dyDescent="0.25">
      <c r="A169">
        <v>23.227</v>
      </c>
      <c r="B169">
        <v>5</v>
      </c>
    </row>
    <row r="170" spans="1:2" x14ac:dyDescent="0.25">
      <c r="A170">
        <v>34.9</v>
      </c>
      <c r="B170">
        <v>2</v>
      </c>
    </row>
    <row r="171" spans="1:2" x14ac:dyDescent="0.25">
      <c r="A171">
        <v>69.6404</v>
      </c>
      <c r="B171">
        <v>1.8</v>
      </c>
    </row>
    <row r="172" spans="1:2" x14ac:dyDescent="0.25">
      <c r="A172">
        <v>34.200000000000003</v>
      </c>
      <c r="B172">
        <v>3.5</v>
      </c>
    </row>
    <row r="173" spans="1:2" x14ac:dyDescent="0.25">
      <c r="A173">
        <v>37.5</v>
      </c>
      <c r="B173">
        <v>2</v>
      </c>
    </row>
    <row r="174" spans="1:2" x14ac:dyDescent="0.25">
      <c r="A174">
        <v>60.1</v>
      </c>
      <c r="B174">
        <v>2</v>
      </c>
    </row>
    <row r="175" spans="1:2" x14ac:dyDescent="0.25">
      <c r="A175">
        <v>35.465499999999999</v>
      </c>
      <c r="B175">
        <v>3</v>
      </c>
    </row>
    <row r="176" spans="1:2" x14ac:dyDescent="0.25">
      <c r="A176">
        <v>28.4633</v>
      </c>
      <c r="B176">
        <v>4.5999999999999996</v>
      </c>
    </row>
    <row r="177" spans="1:2" x14ac:dyDescent="0.25">
      <c r="A177">
        <v>39.710299999999997</v>
      </c>
      <c r="B177">
        <v>3</v>
      </c>
    </row>
    <row r="178" spans="1:2" x14ac:dyDescent="0.25">
      <c r="A178">
        <v>36.439500000000002</v>
      </c>
      <c r="B178">
        <v>3.6</v>
      </c>
    </row>
    <row r="179" spans="1:2" x14ac:dyDescent="0.25">
      <c r="A179">
        <v>38.1</v>
      </c>
      <c r="B179">
        <v>3.6</v>
      </c>
    </row>
    <row r="180" spans="1:2" x14ac:dyDescent="0.25">
      <c r="A180">
        <v>40.4</v>
      </c>
      <c r="B180">
        <v>3.6</v>
      </c>
    </row>
    <row r="181" spans="1:2" x14ac:dyDescent="0.25">
      <c r="A181">
        <v>27.0426</v>
      </c>
      <c r="B181">
        <v>5.4</v>
      </c>
    </row>
    <row r="182" spans="1:2" x14ac:dyDescent="0.25">
      <c r="A182">
        <v>44.2</v>
      </c>
      <c r="B182">
        <v>2.5</v>
      </c>
    </row>
    <row r="183" spans="1:2" x14ac:dyDescent="0.25">
      <c r="A183">
        <v>34.6</v>
      </c>
      <c r="B183">
        <v>3.5</v>
      </c>
    </row>
    <row r="184" spans="1:2" x14ac:dyDescent="0.25">
      <c r="A184">
        <v>38.299999999999997</v>
      </c>
      <c r="B184">
        <v>3</v>
      </c>
    </row>
    <row r="185" spans="1:2" x14ac:dyDescent="0.25">
      <c r="A185">
        <v>25.6</v>
      </c>
      <c r="B185">
        <v>4.7</v>
      </c>
    </row>
    <row r="186" spans="1:2" x14ac:dyDescent="0.25">
      <c r="A186">
        <v>30.953700000000001</v>
      </c>
      <c r="B186">
        <v>4.4000000000000004</v>
      </c>
    </row>
    <row r="187" spans="1:2" x14ac:dyDescent="0.25">
      <c r="A187">
        <v>44.2</v>
      </c>
      <c r="B187">
        <v>2.5</v>
      </c>
    </row>
    <row r="188" spans="1:2" x14ac:dyDescent="0.25">
      <c r="A188">
        <v>29.020499999999998</v>
      </c>
      <c r="B188">
        <v>5.3</v>
      </c>
    </row>
    <row r="189" spans="1:2" x14ac:dyDescent="0.25">
      <c r="A189">
        <v>29.370799999999999</v>
      </c>
      <c r="B189">
        <v>5.3</v>
      </c>
    </row>
    <row r="190" spans="1:2" x14ac:dyDescent="0.25">
      <c r="A190">
        <v>35.323700000000002</v>
      </c>
      <c r="B190">
        <v>2.9</v>
      </c>
    </row>
    <row r="191" spans="1:2" x14ac:dyDescent="0.25">
      <c r="A191">
        <v>31.4</v>
      </c>
      <c r="B191">
        <v>4</v>
      </c>
    </row>
    <row r="192" spans="1:2" x14ac:dyDescent="0.25">
      <c r="A192">
        <v>34.6</v>
      </c>
      <c r="B192">
        <v>3.8</v>
      </c>
    </row>
    <row r="193" spans="1:2" x14ac:dyDescent="0.25">
      <c r="A193">
        <v>38.4</v>
      </c>
      <c r="B193">
        <v>2.5</v>
      </c>
    </row>
    <row r="194" spans="1:2" x14ac:dyDescent="0.25">
      <c r="A194">
        <v>32.149900000000002</v>
      </c>
      <c r="B194">
        <v>4.5999999999999996</v>
      </c>
    </row>
    <row r="195" spans="1:2" x14ac:dyDescent="0.25">
      <c r="A195">
        <v>35</v>
      </c>
      <c r="B195">
        <v>3.5</v>
      </c>
    </row>
    <row r="196" spans="1:2" x14ac:dyDescent="0.25">
      <c r="A196">
        <v>34.285299999999999</v>
      </c>
      <c r="B196">
        <v>3</v>
      </c>
    </row>
    <row r="197" spans="1:2" x14ac:dyDescent="0.25">
      <c r="A197">
        <v>34.875399999999999</v>
      </c>
      <c r="B197">
        <v>3.6</v>
      </c>
    </row>
    <row r="198" spans="1:2" x14ac:dyDescent="0.25">
      <c r="A198">
        <v>25.7761</v>
      </c>
      <c r="B198">
        <v>4.8</v>
      </c>
    </row>
    <row r="199" spans="1:2" x14ac:dyDescent="0.25">
      <c r="A199">
        <v>51.9</v>
      </c>
      <c r="B199">
        <v>2.2000000000000002</v>
      </c>
    </row>
    <row r="200" spans="1:2" x14ac:dyDescent="0.25">
      <c r="A200">
        <v>30.2</v>
      </c>
      <c r="B200">
        <v>2.5</v>
      </c>
    </row>
    <row r="201" spans="1:2" x14ac:dyDescent="0.25">
      <c r="A201">
        <v>61.2</v>
      </c>
      <c r="B201">
        <v>1.3</v>
      </c>
    </row>
    <row r="202" spans="1:2" x14ac:dyDescent="0.25">
      <c r="A202">
        <v>46.8</v>
      </c>
      <c r="B202">
        <v>2.2000000000000002</v>
      </c>
    </row>
    <row r="203" spans="1:2" x14ac:dyDescent="0.25">
      <c r="A203">
        <v>31.61</v>
      </c>
      <c r="B203">
        <v>4.5999999999999996</v>
      </c>
    </row>
    <row r="204" spans="1:2" x14ac:dyDescent="0.25">
      <c r="A204">
        <v>30.5</v>
      </c>
      <c r="B204">
        <v>3.5</v>
      </c>
    </row>
    <row r="205" spans="1:2" x14ac:dyDescent="0.25">
      <c r="A205">
        <v>29.3645</v>
      </c>
      <c r="B205">
        <v>5.3</v>
      </c>
    </row>
    <row r="206" spans="1:2" x14ac:dyDescent="0.25">
      <c r="A206">
        <v>31.3917</v>
      </c>
      <c r="B206">
        <v>3</v>
      </c>
    </row>
    <row r="207" spans="1:2" x14ac:dyDescent="0.25">
      <c r="A207">
        <v>36.729900000000001</v>
      </c>
      <c r="B207">
        <v>3.4</v>
      </c>
    </row>
    <row r="208" spans="1:2" x14ac:dyDescent="0.25">
      <c r="A208">
        <v>23.299900000000001</v>
      </c>
      <c r="B208">
        <v>5.3</v>
      </c>
    </row>
    <row r="209" spans="1:2" x14ac:dyDescent="0.25">
      <c r="A209">
        <v>42.6</v>
      </c>
      <c r="B209">
        <v>2.4</v>
      </c>
    </row>
    <row r="210" spans="1:2" x14ac:dyDescent="0.25">
      <c r="A210">
        <v>41.521000000000001</v>
      </c>
      <c r="B210">
        <v>2</v>
      </c>
    </row>
    <row r="211" spans="1:2" x14ac:dyDescent="0.25">
      <c r="A211">
        <v>40.200000000000003</v>
      </c>
      <c r="B211">
        <v>2.4</v>
      </c>
    </row>
    <row r="212" spans="1:2" x14ac:dyDescent="0.25">
      <c r="A212">
        <v>26.2</v>
      </c>
      <c r="B212">
        <v>4</v>
      </c>
    </row>
    <row r="213" spans="1:2" x14ac:dyDescent="0.25">
      <c r="A213">
        <v>42.575000000000003</v>
      </c>
      <c r="B213">
        <v>2</v>
      </c>
    </row>
    <row r="214" spans="1:2" x14ac:dyDescent="0.25">
      <c r="A214">
        <v>37.799999999999997</v>
      </c>
      <c r="B214">
        <v>2.5</v>
      </c>
    </row>
    <row r="215" spans="1:2" x14ac:dyDescent="0.25">
      <c r="A215">
        <v>33.305199999999999</v>
      </c>
      <c r="B215">
        <v>4.5999999999999996</v>
      </c>
    </row>
    <row r="216" spans="1:2" x14ac:dyDescent="0.25">
      <c r="A216">
        <v>31.6</v>
      </c>
      <c r="B216">
        <v>3.6</v>
      </c>
    </row>
    <row r="217" spans="1:2" x14ac:dyDescent="0.25">
      <c r="A217">
        <v>30</v>
      </c>
      <c r="B217">
        <v>4</v>
      </c>
    </row>
    <row r="218" spans="1:2" x14ac:dyDescent="0.25">
      <c r="A218">
        <v>34.781799999999997</v>
      </c>
      <c r="B218">
        <v>3</v>
      </c>
    </row>
    <row r="219" spans="1:2" x14ac:dyDescent="0.25">
      <c r="A219">
        <v>32.274700000000003</v>
      </c>
      <c r="B219">
        <v>3.2</v>
      </c>
    </row>
    <row r="220" spans="1:2" x14ac:dyDescent="0.25">
      <c r="A220">
        <v>39.200000000000003</v>
      </c>
      <c r="B220">
        <v>2.4</v>
      </c>
    </row>
    <row r="221" spans="1:2" x14ac:dyDescent="0.25">
      <c r="A221">
        <v>39.710299999999997</v>
      </c>
      <c r="B221">
        <v>3</v>
      </c>
    </row>
    <row r="222" spans="1:2" x14ac:dyDescent="0.25">
      <c r="A222">
        <v>30</v>
      </c>
      <c r="B222">
        <v>4</v>
      </c>
    </row>
    <row r="223" spans="1:2" x14ac:dyDescent="0.25">
      <c r="A223">
        <v>29.9</v>
      </c>
      <c r="B223">
        <v>4.5999999999999996</v>
      </c>
    </row>
    <row r="224" spans="1:2" x14ac:dyDescent="0.25">
      <c r="A224">
        <v>25.7761</v>
      </c>
      <c r="B224">
        <v>4.8</v>
      </c>
    </row>
    <row r="225" spans="1:2" x14ac:dyDescent="0.25">
      <c r="A225">
        <v>41.5</v>
      </c>
      <c r="B225">
        <v>2.4</v>
      </c>
    </row>
    <row r="226" spans="1:2" x14ac:dyDescent="0.25">
      <c r="A226">
        <v>36.410200000000003</v>
      </c>
      <c r="B226">
        <v>3.5</v>
      </c>
    </row>
    <row r="227" spans="1:2" x14ac:dyDescent="0.25">
      <c r="A227">
        <v>33.200000000000003</v>
      </c>
      <c r="B227">
        <v>3.8</v>
      </c>
    </row>
    <row r="228" spans="1:2" x14ac:dyDescent="0.25">
      <c r="A228">
        <v>38.6</v>
      </c>
      <c r="B228">
        <v>2.5</v>
      </c>
    </row>
    <row r="229" spans="1:2" x14ac:dyDescent="0.25">
      <c r="A229">
        <v>27.2</v>
      </c>
      <c r="B229">
        <v>3.7</v>
      </c>
    </row>
    <row r="230" spans="1:2" x14ac:dyDescent="0.25">
      <c r="A230">
        <v>35.429099999999998</v>
      </c>
      <c r="B230">
        <v>2.7</v>
      </c>
    </row>
    <row r="231" spans="1:2" x14ac:dyDescent="0.25">
      <c r="A231">
        <v>27</v>
      </c>
      <c r="B231">
        <v>3.7</v>
      </c>
    </row>
    <row r="232" spans="1:2" x14ac:dyDescent="0.25">
      <c r="A232">
        <v>31.7</v>
      </c>
      <c r="B232">
        <v>2.7</v>
      </c>
    </row>
    <row r="233" spans="1:2" x14ac:dyDescent="0.25">
      <c r="A233">
        <v>30.4</v>
      </c>
      <c r="B233">
        <v>5.3</v>
      </c>
    </row>
    <row r="234" spans="1:2" x14ac:dyDescent="0.25">
      <c r="A234">
        <v>36.012999999999998</v>
      </c>
      <c r="B234">
        <v>3.8</v>
      </c>
    </row>
    <row r="235" spans="1:2" x14ac:dyDescent="0.25">
      <c r="A235">
        <v>41.2</v>
      </c>
      <c r="B235">
        <v>3.5</v>
      </c>
    </row>
    <row r="236" spans="1:2" x14ac:dyDescent="0.25">
      <c r="A236">
        <v>39.347999999999999</v>
      </c>
      <c r="B236">
        <v>2.4</v>
      </c>
    </row>
    <row r="237" spans="1:2" x14ac:dyDescent="0.25">
      <c r="A237">
        <v>31.3</v>
      </c>
      <c r="B237">
        <v>3.5</v>
      </c>
    </row>
    <row r="238" spans="1:2" x14ac:dyDescent="0.25">
      <c r="A238">
        <v>26.7</v>
      </c>
      <c r="B238">
        <v>5.2</v>
      </c>
    </row>
    <row r="239" spans="1:2" x14ac:dyDescent="0.25">
      <c r="A239">
        <v>28.8</v>
      </c>
      <c r="B239">
        <v>4.8</v>
      </c>
    </row>
    <row r="240" spans="1:2" x14ac:dyDescent="0.25">
      <c r="A240">
        <v>33.5</v>
      </c>
      <c r="B240">
        <v>2.4</v>
      </c>
    </row>
    <row r="241" spans="1:2" x14ac:dyDescent="0.25">
      <c r="A241">
        <v>40.370600000000003</v>
      </c>
      <c r="B241">
        <v>2.4</v>
      </c>
    </row>
    <row r="242" spans="1:2" x14ac:dyDescent="0.25">
      <c r="A242">
        <v>37.690800000000003</v>
      </c>
      <c r="B242">
        <v>3.6</v>
      </c>
    </row>
    <row r="243" spans="1:2" x14ac:dyDescent="0.25">
      <c r="A243">
        <v>29.6</v>
      </c>
      <c r="B243">
        <v>4.5</v>
      </c>
    </row>
    <row r="244" spans="1:2" x14ac:dyDescent="0.25">
      <c r="A244">
        <v>25.045100000000001</v>
      </c>
      <c r="B244">
        <v>4.2</v>
      </c>
    </row>
    <row r="245" spans="1:2" x14ac:dyDescent="0.25">
      <c r="A245">
        <v>34.1</v>
      </c>
      <c r="B245">
        <v>4.5999999999999996</v>
      </c>
    </row>
    <row r="246" spans="1:2" x14ac:dyDescent="0.25">
      <c r="A246">
        <v>23.152100000000001</v>
      </c>
      <c r="B246">
        <v>4.4000000000000004</v>
      </c>
    </row>
    <row r="247" spans="1:2" x14ac:dyDescent="0.25">
      <c r="A247">
        <v>36.200000000000003</v>
      </c>
      <c r="B247">
        <v>3.5</v>
      </c>
    </row>
    <row r="248" spans="1:2" x14ac:dyDescent="0.25">
      <c r="A248">
        <v>30.4</v>
      </c>
      <c r="B248">
        <v>5.3</v>
      </c>
    </row>
    <row r="249" spans="1:2" x14ac:dyDescent="0.25">
      <c r="A249">
        <v>34.5</v>
      </c>
      <c r="B249">
        <v>5.7</v>
      </c>
    </row>
    <row r="250" spans="1:2" x14ac:dyDescent="0.25">
      <c r="A250">
        <v>35.359400000000001</v>
      </c>
      <c r="B250">
        <v>3.8</v>
      </c>
    </row>
    <row r="251" spans="1:2" x14ac:dyDescent="0.25">
      <c r="A251">
        <v>38.6</v>
      </c>
      <c r="B251">
        <v>2.5</v>
      </c>
    </row>
    <row r="252" spans="1:2" x14ac:dyDescent="0.25">
      <c r="A252">
        <v>32.4</v>
      </c>
      <c r="B252">
        <v>3.8</v>
      </c>
    </row>
    <row r="253" spans="1:2" x14ac:dyDescent="0.25">
      <c r="A253">
        <v>25.508199999999999</v>
      </c>
      <c r="B253">
        <v>5</v>
      </c>
    </row>
    <row r="254" spans="1:2" x14ac:dyDescent="0.25">
      <c r="A254">
        <v>27.106100000000001</v>
      </c>
      <c r="B254">
        <v>4.5999999999999996</v>
      </c>
    </row>
    <row r="255" spans="1:2" x14ac:dyDescent="0.25">
      <c r="A255">
        <v>25.609400000000001</v>
      </c>
      <c r="B255">
        <v>4.7</v>
      </c>
    </row>
    <row r="256" spans="1:2" x14ac:dyDescent="0.25">
      <c r="A256">
        <v>44.571399999999997</v>
      </c>
      <c r="B256">
        <v>1.6</v>
      </c>
    </row>
    <row r="257" spans="1:2" x14ac:dyDescent="0.25">
      <c r="A257">
        <v>35.922600000000003</v>
      </c>
      <c r="B257">
        <v>2.5</v>
      </c>
    </row>
    <row r="258" spans="1:2" x14ac:dyDescent="0.25">
      <c r="A258">
        <v>47.408099999999997</v>
      </c>
      <c r="B258">
        <v>2.4</v>
      </c>
    </row>
    <row r="259" spans="1:2" x14ac:dyDescent="0.25">
      <c r="A259">
        <v>33.305199999999999</v>
      </c>
      <c r="B259">
        <v>4.5999999999999996</v>
      </c>
    </row>
    <row r="260" spans="1:2" x14ac:dyDescent="0.25">
      <c r="A260">
        <v>37.700000000000003</v>
      </c>
      <c r="B260">
        <v>2.2999999999999998</v>
      </c>
    </row>
    <row r="261" spans="1:2" x14ac:dyDescent="0.25">
      <c r="A261">
        <v>36.439500000000002</v>
      </c>
      <c r="B261">
        <v>3.6</v>
      </c>
    </row>
    <row r="262" spans="1:2" x14ac:dyDescent="0.25">
      <c r="A262">
        <v>27.9711</v>
      </c>
      <c r="B262">
        <v>4</v>
      </c>
    </row>
    <row r="263" spans="1:2" x14ac:dyDescent="0.25">
      <c r="A263">
        <v>38.7896</v>
      </c>
      <c r="B263">
        <v>3</v>
      </c>
    </row>
    <row r="264" spans="1:2" x14ac:dyDescent="0.25">
      <c r="A264">
        <v>35.6</v>
      </c>
      <c r="B264">
        <v>3.8</v>
      </c>
    </row>
    <row r="265" spans="1:2" x14ac:dyDescent="0.25">
      <c r="A265">
        <v>32.910299999999999</v>
      </c>
      <c r="B265">
        <v>2.5</v>
      </c>
    </row>
    <row r="266" spans="1:2" x14ac:dyDescent="0.25">
      <c r="A266">
        <v>34.151400000000002</v>
      </c>
      <c r="B266">
        <v>2.9</v>
      </c>
    </row>
    <row r="267" spans="1:2" x14ac:dyDescent="0.25">
      <c r="A267">
        <v>25.229800000000001</v>
      </c>
      <c r="B267">
        <v>4.5999999999999996</v>
      </c>
    </row>
    <row r="268" spans="1:2" x14ac:dyDescent="0.25">
      <c r="A268">
        <v>31.7</v>
      </c>
      <c r="B268">
        <v>2.2999999999999998</v>
      </c>
    </row>
    <row r="269" spans="1:2" x14ac:dyDescent="0.25">
      <c r="A269">
        <v>37.962800000000001</v>
      </c>
      <c r="B269">
        <v>3.5</v>
      </c>
    </row>
    <row r="270" spans="1:2" x14ac:dyDescent="0.25">
      <c r="A270">
        <v>37.118499999999997</v>
      </c>
      <c r="B270">
        <v>2.8</v>
      </c>
    </row>
    <row r="271" spans="1:2" x14ac:dyDescent="0.25">
      <c r="A271">
        <v>35.161999999999999</v>
      </c>
      <c r="B271">
        <v>3.7</v>
      </c>
    </row>
    <row r="272" spans="1:2" x14ac:dyDescent="0.25">
      <c r="A272">
        <v>21.4</v>
      </c>
      <c r="B272">
        <v>6</v>
      </c>
    </row>
    <row r="273" spans="1:2" x14ac:dyDescent="0.25">
      <c r="A273">
        <v>27.3</v>
      </c>
      <c r="B273">
        <v>3.5</v>
      </c>
    </row>
    <row r="274" spans="1:2" x14ac:dyDescent="0.25">
      <c r="A274">
        <v>40.832099999999997</v>
      </c>
      <c r="B274">
        <v>2.4</v>
      </c>
    </row>
    <row r="275" spans="1:2" x14ac:dyDescent="0.25">
      <c r="A275">
        <v>36.700000000000003</v>
      </c>
      <c r="B275">
        <v>2.4</v>
      </c>
    </row>
    <row r="276" spans="1:2" x14ac:dyDescent="0.25">
      <c r="A276">
        <v>42.9</v>
      </c>
      <c r="B276">
        <v>2.5</v>
      </c>
    </row>
    <row r="277" spans="1:2" x14ac:dyDescent="0.25">
      <c r="A277">
        <v>34.998899999999999</v>
      </c>
      <c r="B277">
        <v>3.3</v>
      </c>
    </row>
    <row r="278" spans="1:2" x14ac:dyDescent="0.25">
      <c r="A278">
        <v>23.574300000000001</v>
      </c>
      <c r="B278">
        <v>5</v>
      </c>
    </row>
    <row r="279" spans="1:2" x14ac:dyDescent="0.25">
      <c r="A279">
        <v>29</v>
      </c>
      <c r="B279">
        <v>5.5</v>
      </c>
    </row>
    <row r="280" spans="1:2" x14ac:dyDescent="0.25">
      <c r="A280">
        <v>26.881699999999999</v>
      </c>
      <c r="B280">
        <v>4.2</v>
      </c>
    </row>
    <row r="281" spans="1:2" x14ac:dyDescent="0.25">
      <c r="A281">
        <v>37.002800000000001</v>
      </c>
      <c r="B281">
        <v>1.8</v>
      </c>
    </row>
    <row r="282" spans="1:2" x14ac:dyDescent="0.25">
      <c r="A282">
        <v>34.583199999999998</v>
      </c>
      <c r="B282">
        <v>3.7</v>
      </c>
    </row>
    <row r="283" spans="1:2" x14ac:dyDescent="0.25">
      <c r="A283">
        <v>43.291600000000003</v>
      </c>
      <c r="B283">
        <v>2.4</v>
      </c>
    </row>
    <row r="284" spans="1:2" x14ac:dyDescent="0.25">
      <c r="A284">
        <v>29.7</v>
      </c>
      <c r="B284">
        <v>3.2</v>
      </c>
    </row>
    <row r="285" spans="1:2" x14ac:dyDescent="0.25">
      <c r="A285">
        <v>39.204099999999997</v>
      </c>
      <c r="B285">
        <v>2.4</v>
      </c>
    </row>
    <row r="286" spans="1:2" x14ac:dyDescent="0.25">
      <c r="A286">
        <v>38</v>
      </c>
      <c r="B286">
        <v>2</v>
      </c>
    </row>
    <row r="287" spans="1:2" x14ac:dyDescent="0.25">
      <c r="A287">
        <v>30.5</v>
      </c>
      <c r="B287">
        <v>6</v>
      </c>
    </row>
    <row r="288" spans="1:2" x14ac:dyDescent="0.25">
      <c r="A288">
        <v>44.736499999999999</v>
      </c>
      <c r="B288">
        <v>2.5</v>
      </c>
    </row>
    <row r="289" spans="1:2" x14ac:dyDescent="0.25">
      <c r="A289">
        <v>40</v>
      </c>
      <c r="B289">
        <v>2.4</v>
      </c>
    </row>
    <row r="290" spans="1:2" x14ac:dyDescent="0.25">
      <c r="A290">
        <v>42.3</v>
      </c>
      <c r="B290">
        <v>2.4</v>
      </c>
    </row>
    <row r="291" spans="1:2" x14ac:dyDescent="0.25">
      <c r="A291">
        <v>38.169600000000003</v>
      </c>
      <c r="B291">
        <v>3</v>
      </c>
    </row>
    <row r="292" spans="1:2" x14ac:dyDescent="0.25">
      <c r="A292">
        <v>34.823500000000003</v>
      </c>
      <c r="B292">
        <v>3.7</v>
      </c>
    </row>
    <row r="293" spans="1:2" x14ac:dyDescent="0.25">
      <c r="A293">
        <v>33.6</v>
      </c>
      <c r="B293">
        <v>2.4</v>
      </c>
    </row>
    <row r="294" spans="1:2" x14ac:dyDescent="0.25">
      <c r="A294">
        <v>35.267800000000001</v>
      </c>
      <c r="B294">
        <v>3</v>
      </c>
    </row>
    <row r="295" spans="1:2" x14ac:dyDescent="0.25">
      <c r="A295">
        <v>36.4</v>
      </c>
      <c r="B295">
        <v>3.5</v>
      </c>
    </row>
    <row r="296" spans="1:2" x14ac:dyDescent="0.25">
      <c r="A296">
        <v>40.4</v>
      </c>
      <c r="B296">
        <v>2.5</v>
      </c>
    </row>
    <row r="297" spans="1:2" x14ac:dyDescent="0.25">
      <c r="A297">
        <v>37.221800000000002</v>
      </c>
      <c r="B297">
        <v>2.4</v>
      </c>
    </row>
    <row r="298" spans="1:2" x14ac:dyDescent="0.25">
      <c r="A298">
        <v>37</v>
      </c>
      <c r="B298">
        <v>2.4</v>
      </c>
    </row>
    <row r="299" spans="1:2" x14ac:dyDescent="0.25">
      <c r="A299">
        <v>29.799900000000001</v>
      </c>
      <c r="B299">
        <v>3.7</v>
      </c>
    </row>
    <row r="300" spans="1:2" x14ac:dyDescent="0.25">
      <c r="A300">
        <v>31.496099999999998</v>
      </c>
      <c r="B300">
        <v>3.5</v>
      </c>
    </row>
    <row r="301" spans="1:2" x14ac:dyDescent="0.25">
      <c r="A301">
        <v>34.1</v>
      </c>
      <c r="B301">
        <v>3</v>
      </c>
    </row>
    <row r="302" spans="1:2" x14ac:dyDescent="0.25">
      <c r="A302">
        <v>43.104300000000002</v>
      </c>
      <c r="B302">
        <v>2.4</v>
      </c>
    </row>
    <row r="303" spans="1:2" x14ac:dyDescent="0.25">
      <c r="A303">
        <v>40.887300000000003</v>
      </c>
      <c r="B303">
        <v>2.5</v>
      </c>
    </row>
    <row r="304" spans="1:2" x14ac:dyDescent="0.25">
      <c r="A304">
        <v>28.1</v>
      </c>
      <c r="B304">
        <v>3.7</v>
      </c>
    </row>
    <row r="305" spans="1:2" x14ac:dyDescent="0.25">
      <c r="A305">
        <v>34.049900000000001</v>
      </c>
      <c r="B305">
        <v>4.5999999999999996</v>
      </c>
    </row>
    <row r="306" spans="1:2" x14ac:dyDescent="0.25">
      <c r="A306">
        <v>34.700000000000003</v>
      </c>
      <c r="B306">
        <v>2.4</v>
      </c>
    </row>
    <row r="307" spans="1:2" x14ac:dyDescent="0.25">
      <c r="A307">
        <v>41.707799999999999</v>
      </c>
      <c r="B307">
        <v>2</v>
      </c>
    </row>
    <row r="308" spans="1:2" x14ac:dyDescent="0.25">
      <c r="A308">
        <v>42</v>
      </c>
      <c r="B308">
        <v>2</v>
      </c>
    </row>
    <row r="309" spans="1:2" x14ac:dyDescent="0.25">
      <c r="A309">
        <v>23.299900000000001</v>
      </c>
      <c r="B309">
        <v>5.3</v>
      </c>
    </row>
    <row r="310" spans="1:2" x14ac:dyDescent="0.25">
      <c r="A310">
        <v>38.200000000000003</v>
      </c>
      <c r="B310">
        <v>2</v>
      </c>
    </row>
    <row r="311" spans="1:2" x14ac:dyDescent="0.25">
      <c r="A311">
        <v>24.572199999999999</v>
      </c>
      <c r="B311">
        <v>5</v>
      </c>
    </row>
    <row r="312" spans="1:2" x14ac:dyDescent="0.25">
      <c r="A312">
        <v>35.6</v>
      </c>
      <c r="B312">
        <v>3.6</v>
      </c>
    </row>
    <row r="313" spans="1:2" x14ac:dyDescent="0.25">
      <c r="A313">
        <v>34.5</v>
      </c>
      <c r="B313">
        <v>3.5</v>
      </c>
    </row>
    <row r="314" spans="1:2" x14ac:dyDescent="0.25">
      <c r="A314">
        <v>26.749500000000001</v>
      </c>
      <c r="B314">
        <v>6</v>
      </c>
    </row>
    <row r="315" spans="1:2" x14ac:dyDescent="0.25">
      <c r="A315">
        <v>23.618200000000002</v>
      </c>
      <c r="B315">
        <v>5</v>
      </c>
    </row>
    <row r="316" spans="1:2" x14ac:dyDescent="0.25">
      <c r="A316">
        <v>17.5</v>
      </c>
      <c r="B316">
        <v>6.5</v>
      </c>
    </row>
    <row r="317" spans="1:2" x14ac:dyDescent="0.25">
      <c r="A317">
        <v>26.6538</v>
      </c>
      <c r="B317">
        <v>4</v>
      </c>
    </row>
    <row r="318" spans="1:2" x14ac:dyDescent="0.25">
      <c r="A318">
        <v>51.9</v>
      </c>
      <c r="B318">
        <v>2.2000000000000002</v>
      </c>
    </row>
    <row r="319" spans="1:2" x14ac:dyDescent="0.25">
      <c r="A319">
        <v>36.030700000000003</v>
      </c>
      <c r="B319">
        <v>2.5</v>
      </c>
    </row>
    <row r="320" spans="1:2" x14ac:dyDescent="0.25">
      <c r="A320">
        <v>39.299999999999997</v>
      </c>
      <c r="B320">
        <v>2.4</v>
      </c>
    </row>
    <row r="321" spans="1:2" x14ac:dyDescent="0.25">
      <c r="A321">
        <v>38.6</v>
      </c>
      <c r="B321">
        <v>2.5</v>
      </c>
    </row>
    <row r="322" spans="1:2" x14ac:dyDescent="0.25">
      <c r="A322">
        <v>34.548200000000001</v>
      </c>
      <c r="B322">
        <v>3</v>
      </c>
    </row>
    <row r="323" spans="1:2" x14ac:dyDescent="0.25">
      <c r="A323">
        <v>26.813700000000001</v>
      </c>
      <c r="B323">
        <v>4</v>
      </c>
    </row>
    <row r="324" spans="1:2" x14ac:dyDescent="0.25">
      <c r="A324">
        <v>23.898299999999999</v>
      </c>
      <c r="B324">
        <v>5.4</v>
      </c>
    </row>
    <row r="325" spans="1:2" x14ac:dyDescent="0.25">
      <c r="A325">
        <v>24.6</v>
      </c>
      <c r="B325">
        <v>5.5</v>
      </c>
    </row>
    <row r="326" spans="1:2" x14ac:dyDescent="0.25">
      <c r="A326">
        <v>30.8</v>
      </c>
      <c r="B326">
        <v>4.4000000000000004</v>
      </c>
    </row>
    <row r="327" spans="1:2" x14ac:dyDescent="0.25">
      <c r="A327">
        <v>35.540399999999998</v>
      </c>
      <c r="B327">
        <v>3</v>
      </c>
    </row>
    <row r="328" spans="1:2" x14ac:dyDescent="0.25">
      <c r="A328">
        <v>42.575000000000003</v>
      </c>
      <c r="B328">
        <v>2</v>
      </c>
    </row>
    <row r="329" spans="1:2" x14ac:dyDescent="0.25">
      <c r="A329">
        <v>33</v>
      </c>
      <c r="B329">
        <v>3.6</v>
      </c>
    </row>
    <row r="330" spans="1:2" x14ac:dyDescent="0.25">
      <c r="A330">
        <v>34.6</v>
      </c>
      <c r="B330">
        <v>2.5</v>
      </c>
    </row>
    <row r="331" spans="1:2" x14ac:dyDescent="0.25">
      <c r="A331">
        <v>47.296399999999998</v>
      </c>
      <c r="B331">
        <v>2</v>
      </c>
    </row>
    <row r="332" spans="1:2" x14ac:dyDescent="0.25">
      <c r="A332">
        <v>19.899999999999999</v>
      </c>
      <c r="B332">
        <v>6.5</v>
      </c>
    </row>
    <row r="333" spans="1:2" x14ac:dyDescent="0.25">
      <c r="A333">
        <v>33.550899999999999</v>
      </c>
      <c r="B333">
        <v>4.5999999999999996</v>
      </c>
    </row>
    <row r="334" spans="1:2" x14ac:dyDescent="0.25">
      <c r="A334">
        <v>32.974800000000002</v>
      </c>
      <c r="B334">
        <v>3.7</v>
      </c>
    </row>
    <row r="335" spans="1:2" x14ac:dyDescent="0.25">
      <c r="A335">
        <v>27.8</v>
      </c>
      <c r="B335">
        <v>4</v>
      </c>
    </row>
    <row r="336" spans="1:2" x14ac:dyDescent="0.25">
      <c r="A336">
        <v>39.375300000000003</v>
      </c>
      <c r="B336">
        <v>2.5</v>
      </c>
    </row>
    <row r="337" spans="1:2" x14ac:dyDescent="0.25">
      <c r="A337">
        <v>26.563199999999998</v>
      </c>
      <c r="B337">
        <v>3.8</v>
      </c>
    </row>
    <row r="338" spans="1:2" x14ac:dyDescent="0.25">
      <c r="A338">
        <v>37.349899999999998</v>
      </c>
      <c r="B338">
        <v>3.5</v>
      </c>
    </row>
    <row r="339" spans="1:2" x14ac:dyDescent="0.25">
      <c r="A339">
        <v>38.499699999999997</v>
      </c>
      <c r="B339">
        <v>2</v>
      </c>
    </row>
    <row r="340" spans="1:2" x14ac:dyDescent="0.25">
      <c r="A340">
        <v>39</v>
      </c>
      <c r="B340">
        <v>2</v>
      </c>
    </row>
    <row r="341" spans="1:2" x14ac:dyDescent="0.25">
      <c r="A341">
        <v>41.360799999999998</v>
      </c>
      <c r="B341">
        <v>2.9</v>
      </c>
    </row>
    <row r="342" spans="1:2" x14ac:dyDescent="0.25">
      <c r="A342">
        <v>27</v>
      </c>
      <c r="B342">
        <v>3.7</v>
      </c>
    </row>
    <row r="343" spans="1:2" x14ac:dyDescent="0.25">
      <c r="A343">
        <v>34.270800000000001</v>
      </c>
      <c r="B343">
        <v>3.6</v>
      </c>
    </row>
    <row r="344" spans="1:2" x14ac:dyDescent="0.25">
      <c r="A344">
        <v>51.9</v>
      </c>
      <c r="B344">
        <v>2.2000000000000002</v>
      </c>
    </row>
    <row r="345" spans="1:2" x14ac:dyDescent="0.25">
      <c r="A345">
        <v>28.0212</v>
      </c>
      <c r="B345">
        <v>4.5999999999999996</v>
      </c>
    </row>
    <row r="346" spans="1:2" x14ac:dyDescent="0.25">
      <c r="A346">
        <v>46.9</v>
      </c>
      <c r="B346">
        <v>2.4</v>
      </c>
    </row>
    <row r="347" spans="1:2" x14ac:dyDescent="0.25">
      <c r="A347">
        <v>36.934699999999999</v>
      </c>
      <c r="B347">
        <v>3.8</v>
      </c>
    </row>
    <row r="348" spans="1:2" x14ac:dyDescent="0.25">
      <c r="A348">
        <v>41.2</v>
      </c>
      <c r="B348">
        <v>3.5</v>
      </c>
    </row>
    <row r="349" spans="1:2" x14ac:dyDescent="0.25">
      <c r="A349">
        <v>50</v>
      </c>
      <c r="B349">
        <v>1.8</v>
      </c>
    </row>
    <row r="350" spans="1:2" x14ac:dyDescent="0.25">
      <c r="A350">
        <v>43.5</v>
      </c>
      <c r="B350">
        <v>2</v>
      </c>
    </row>
    <row r="351" spans="1:2" x14ac:dyDescent="0.25">
      <c r="A351">
        <v>39.200000000000003</v>
      </c>
      <c r="B351">
        <v>2.5</v>
      </c>
    </row>
    <row r="352" spans="1:2" x14ac:dyDescent="0.25">
      <c r="A352">
        <v>46.8</v>
      </c>
      <c r="B352">
        <v>2.2000000000000002</v>
      </c>
    </row>
    <row r="353" spans="1:2" x14ac:dyDescent="0.25">
      <c r="A353">
        <v>46.5</v>
      </c>
      <c r="B353">
        <v>1.6</v>
      </c>
    </row>
    <row r="354" spans="1:2" x14ac:dyDescent="0.25">
      <c r="A354">
        <v>33.200000000000003</v>
      </c>
      <c r="B354">
        <v>3</v>
      </c>
    </row>
    <row r="355" spans="1:2" x14ac:dyDescent="0.25">
      <c r="A355">
        <v>37.690800000000003</v>
      </c>
      <c r="B355">
        <v>3.6</v>
      </c>
    </row>
    <row r="356" spans="1:2" x14ac:dyDescent="0.25">
      <c r="A356">
        <v>26.620799999999999</v>
      </c>
      <c r="B356">
        <v>5.9</v>
      </c>
    </row>
    <row r="357" spans="1:2" x14ac:dyDescent="0.25">
      <c r="A357">
        <v>42.3461</v>
      </c>
      <c r="B357">
        <v>2</v>
      </c>
    </row>
    <row r="358" spans="1:2" x14ac:dyDescent="0.25">
      <c r="A358">
        <v>48.6</v>
      </c>
      <c r="B358">
        <v>1.8</v>
      </c>
    </row>
    <row r="359" spans="1:2" x14ac:dyDescent="0.25">
      <c r="A359">
        <v>32.8232</v>
      </c>
      <c r="B359">
        <v>2.2999999999999998</v>
      </c>
    </row>
    <row r="360" spans="1:2" x14ac:dyDescent="0.25">
      <c r="A360">
        <v>30.347000000000001</v>
      </c>
      <c r="B360">
        <v>3.2</v>
      </c>
    </row>
    <row r="361" spans="1:2" x14ac:dyDescent="0.25">
      <c r="A361">
        <v>42.399099999999997</v>
      </c>
      <c r="B361">
        <v>2.2000000000000002</v>
      </c>
    </row>
    <row r="362" spans="1:2" x14ac:dyDescent="0.25">
      <c r="A362">
        <v>29.789200000000001</v>
      </c>
      <c r="B362">
        <v>3</v>
      </c>
    </row>
    <row r="363" spans="1:2" x14ac:dyDescent="0.25">
      <c r="A363">
        <v>36.4</v>
      </c>
      <c r="B363">
        <v>2.4</v>
      </c>
    </row>
    <row r="364" spans="1:2" x14ac:dyDescent="0.25">
      <c r="A364">
        <v>23.061</v>
      </c>
      <c r="B364">
        <v>5.6</v>
      </c>
    </row>
    <row r="365" spans="1:2" x14ac:dyDescent="0.25">
      <c r="A365">
        <v>33.1</v>
      </c>
      <c r="B365">
        <v>3</v>
      </c>
    </row>
    <row r="366" spans="1:2" x14ac:dyDescent="0.25">
      <c r="A366">
        <v>36.200000000000003</v>
      </c>
      <c r="B366">
        <v>3.5</v>
      </c>
    </row>
    <row r="367" spans="1:2" x14ac:dyDescent="0.25">
      <c r="A367">
        <v>39.571399999999997</v>
      </c>
      <c r="B367">
        <v>2.5</v>
      </c>
    </row>
    <row r="368" spans="1:2" x14ac:dyDescent="0.25">
      <c r="A368">
        <v>23.2</v>
      </c>
      <c r="B368">
        <v>5.5</v>
      </c>
    </row>
    <row r="369" spans="1:2" x14ac:dyDescent="0.25">
      <c r="A369">
        <v>38.957500000000003</v>
      </c>
      <c r="B369">
        <v>2.4</v>
      </c>
    </row>
    <row r="370" spans="1:2" x14ac:dyDescent="0.25">
      <c r="A370">
        <v>35.540399999999998</v>
      </c>
      <c r="B37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" sqref="A2:B370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27.9711</v>
      </c>
      <c r="B2">
        <v>4</v>
      </c>
    </row>
    <row r="3" spans="1:2" x14ac:dyDescent="0.25">
      <c r="A3">
        <v>26.6</v>
      </c>
      <c r="B3">
        <v>5.3</v>
      </c>
    </row>
    <row r="4" spans="1:2" x14ac:dyDescent="0.25">
      <c r="A4">
        <v>27.805499999999999</v>
      </c>
      <c r="B4">
        <v>4.3</v>
      </c>
    </row>
    <row r="5" spans="1:2" x14ac:dyDescent="0.25">
      <c r="A5">
        <v>37.076900000000002</v>
      </c>
      <c r="B5">
        <v>3.8</v>
      </c>
    </row>
    <row r="6" spans="1:2" x14ac:dyDescent="0.25">
      <c r="A6">
        <v>57.8</v>
      </c>
      <c r="B6">
        <v>1</v>
      </c>
    </row>
    <row r="7" spans="1:2" x14ac:dyDescent="0.25">
      <c r="A7">
        <v>35.5</v>
      </c>
      <c r="B7">
        <v>3.5</v>
      </c>
    </row>
    <row r="8" spans="1:2" x14ac:dyDescent="0.25">
      <c r="A8">
        <v>31.8</v>
      </c>
      <c r="B8">
        <v>2.5</v>
      </c>
    </row>
    <row r="9" spans="1:2" x14ac:dyDescent="0.25">
      <c r="A9">
        <v>29.7559</v>
      </c>
      <c r="B9">
        <v>5</v>
      </c>
    </row>
    <row r="10" spans="1:2" x14ac:dyDescent="0.25">
      <c r="A10">
        <v>30.299900000000001</v>
      </c>
      <c r="B10">
        <v>6</v>
      </c>
    </row>
    <row r="11" spans="1:2" x14ac:dyDescent="0.25">
      <c r="A11">
        <v>36.030700000000003</v>
      </c>
      <c r="B11">
        <v>2.5</v>
      </c>
    </row>
    <row r="12" spans="1:2" x14ac:dyDescent="0.25">
      <c r="A12">
        <v>32.299999999999997</v>
      </c>
      <c r="B12">
        <v>5.5</v>
      </c>
    </row>
    <row r="13" spans="1:2" x14ac:dyDescent="0.25">
      <c r="A13">
        <v>46.8</v>
      </c>
      <c r="B13">
        <v>2.2000000000000002</v>
      </c>
    </row>
    <row r="14" spans="1:2" x14ac:dyDescent="0.25">
      <c r="A14">
        <v>29.6</v>
      </c>
      <c r="B14">
        <v>3</v>
      </c>
    </row>
    <row r="15" spans="1:2" x14ac:dyDescent="0.25">
      <c r="A15">
        <v>39.726700000000001</v>
      </c>
      <c r="B15">
        <v>2.5</v>
      </c>
    </row>
    <row r="16" spans="1:2" x14ac:dyDescent="0.25">
      <c r="A16">
        <v>39.347999999999999</v>
      </c>
      <c r="B16">
        <v>2.4</v>
      </c>
    </row>
    <row r="17" spans="1:2" x14ac:dyDescent="0.25">
      <c r="A17">
        <v>26.9</v>
      </c>
      <c r="B17">
        <v>3.8</v>
      </c>
    </row>
    <row r="18" spans="1:2" x14ac:dyDescent="0.25">
      <c r="A18">
        <v>47.5</v>
      </c>
      <c r="B18">
        <v>1.8</v>
      </c>
    </row>
    <row r="19" spans="1:2" x14ac:dyDescent="0.25">
      <c r="A19">
        <v>37.9</v>
      </c>
      <c r="B19">
        <v>2.5</v>
      </c>
    </row>
    <row r="20" spans="1:2" x14ac:dyDescent="0.25">
      <c r="A20">
        <v>37.1</v>
      </c>
      <c r="B20">
        <v>2</v>
      </c>
    </row>
    <row r="21" spans="1:2" x14ac:dyDescent="0.25">
      <c r="A21">
        <v>38.719299999999997</v>
      </c>
      <c r="B21">
        <v>3.5</v>
      </c>
    </row>
    <row r="22" spans="1:2" x14ac:dyDescent="0.25">
      <c r="A22">
        <v>31.9</v>
      </c>
      <c r="B22">
        <v>5.7</v>
      </c>
    </row>
    <row r="23" spans="1:2" x14ac:dyDescent="0.25">
      <c r="A23">
        <v>45.3</v>
      </c>
      <c r="B23">
        <v>2.4</v>
      </c>
    </row>
    <row r="24" spans="1:2" x14ac:dyDescent="0.25">
      <c r="A24">
        <v>41.315600000000003</v>
      </c>
      <c r="B24">
        <v>2</v>
      </c>
    </row>
    <row r="25" spans="1:2" x14ac:dyDescent="0.25">
      <c r="A25">
        <v>44.8</v>
      </c>
      <c r="B25">
        <v>2.4</v>
      </c>
    </row>
    <row r="26" spans="1:2" x14ac:dyDescent="0.25">
      <c r="A26">
        <v>38</v>
      </c>
      <c r="B26">
        <v>2</v>
      </c>
    </row>
    <row r="27" spans="1:2" x14ac:dyDescent="0.25">
      <c r="A27">
        <v>32.910299999999999</v>
      </c>
      <c r="B27">
        <v>2.5</v>
      </c>
    </row>
    <row r="28" spans="1:2" x14ac:dyDescent="0.25">
      <c r="A28">
        <v>37.070999999999998</v>
      </c>
      <c r="B28">
        <v>2.5</v>
      </c>
    </row>
    <row r="29" spans="1:2" x14ac:dyDescent="0.25">
      <c r="A29">
        <v>34.5</v>
      </c>
      <c r="B29">
        <v>3.5</v>
      </c>
    </row>
    <row r="30" spans="1:2" x14ac:dyDescent="0.25">
      <c r="A30">
        <v>37.071100000000001</v>
      </c>
      <c r="B30">
        <v>2.4</v>
      </c>
    </row>
    <row r="31" spans="1:2" x14ac:dyDescent="0.25">
      <c r="A31">
        <v>30.537500000000001</v>
      </c>
      <c r="B31">
        <v>4.8</v>
      </c>
    </row>
    <row r="32" spans="1:2" x14ac:dyDescent="0.25">
      <c r="A32">
        <v>44.2</v>
      </c>
      <c r="B32">
        <v>1.8</v>
      </c>
    </row>
    <row r="33" spans="1:2" x14ac:dyDescent="0.25">
      <c r="A33">
        <v>34.799999999999997</v>
      </c>
      <c r="B33">
        <v>3</v>
      </c>
    </row>
    <row r="34" spans="1:2" x14ac:dyDescent="0.25">
      <c r="A34">
        <v>34.1</v>
      </c>
      <c r="B34">
        <v>2</v>
      </c>
    </row>
    <row r="35" spans="1:2" x14ac:dyDescent="0.25">
      <c r="A35">
        <v>35</v>
      </c>
      <c r="B35">
        <v>2</v>
      </c>
    </row>
    <row r="36" spans="1:2" x14ac:dyDescent="0.25">
      <c r="A36">
        <v>35.708100000000002</v>
      </c>
      <c r="B36">
        <v>3</v>
      </c>
    </row>
    <row r="37" spans="1:2" x14ac:dyDescent="0.25">
      <c r="A37">
        <v>40.234499999999997</v>
      </c>
      <c r="B37">
        <v>2</v>
      </c>
    </row>
    <row r="38" spans="1:2" x14ac:dyDescent="0.25">
      <c r="A38">
        <v>42.2</v>
      </c>
      <c r="B38">
        <v>2.4</v>
      </c>
    </row>
    <row r="39" spans="1:2" x14ac:dyDescent="0.25">
      <c r="A39">
        <v>34.285299999999999</v>
      </c>
      <c r="B39">
        <v>3</v>
      </c>
    </row>
    <row r="40" spans="1:2" x14ac:dyDescent="0.25">
      <c r="A40">
        <v>23.299900000000001</v>
      </c>
      <c r="B40">
        <v>5.3</v>
      </c>
    </row>
    <row r="41" spans="1:2" x14ac:dyDescent="0.25">
      <c r="A41">
        <v>44.6</v>
      </c>
      <c r="B41">
        <v>2.4</v>
      </c>
    </row>
    <row r="42" spans="1:2" x14ac:dyDescent="0.25">
      <c r="A42">
        <v>36.799999999999997</v>
      </c>
      <c r="B42">
        <v>3.5</v>
      </c>
    </row>
    <row r="43" spans="1:2" x14ac:dyDescent="0.25">
      <c r="A43">
        <v>40.299999999999997</v>
      </c>
      <c r="B43">
        <v>2</v>
      </c>
    </row>
    <row r="44" spans="1:2" x14ac:dyDescent="0.25">
      <c r="A44">
        <v>24.8202</v>
      </c>
      <c r="B44">
        <v>6.3</v>
      </c>
    </row>
    <row r="45" spans="1:2" x14ac:dyDescent="0.25">
      <c r="A45">
        <v>27.251100000000001</v>
      </c>
      <c r="B45">
        <v>5</v>
      </c>
    </row>
    <row r="46" spans="1:2" x14ac:dyDescent="0.25">
      <c r="A46">
        <v>25.7761</v>
      </c>
      <c r="B46">
        <v>4.8</v>
      </c>
    </row>
    <row r="47" spans="1:2" x14ac:dyDescent="0.25">
      <c r="A47">
        <v>47.4</v>
      </c>
      <c r="B47">
        <v>1.5</v>
      </c>
    </row>
    <row r="48" spans="1:2" x14ac:dyDescent="0.25">
      <c r="A48">
        <v>47.512900000000002</v>
      </c>
      <c r="B48">
        <v>2</v>
      </c>
    </row>
    <row r="49" spans="1:2" x14ac:dyDescent="0.25">
      <c r="A49">
        <v>28.4</v>
      </c>
      <c r="B49">
        <v>6.2</v>
      </c>
    </row>
    <row r="50" spans="1:2" x14ac:dyDescent="0.25">
      <c r="A50">
        <v>34.9</v>
      </c>
      <c r="B50">
        <v>3</v>
      </c>
    </row>
    <row r="51" spans="1:2" x14ac:dyDescent="0.25">
      <c r="A51">
        <v>37.057400000000001</v>
      </c>
      <c r="B51">
        <v>2.5</v>
      </c>
    </row>
    <row r="52" spans="1:2" x14ac:dyDescent="0.25">
      <c r="A52">
        <v>40.6</v>
      </c>
      <c r="B52">
        <v>2.5</v>
      </c>
    </row>
    <row r="53" spans="1:2" x14ac:dyDescent="0.25">
      <c r="A53">
        <v>40.6</v>
      </c>
      <c r="B53">
        <v>2.5</v>
      </c>
    </row>
    <row r="54" spans="1:2" x14ac:dyDescent="0.25">
      <c r="A54">
        <v>29.743099999999998</v>
      </c>
      <c r="B54">
        <v>3.2</v>
      </c>
    </row>
    <row r="55" spans="1:2" x14ac:dyDescent="0.25">
      <c r="A55">
        <v>28.3</v>
      </c>
      <c r="B55">
        <v>4</v>
      </c>
    </row>
    <row r="56" spans="1:2" x14ac:dyDescent="0.25">
      <c r="A56">
        <v>35.200000000000003</v>
      </c>
      <c r="B56">
        <v>4</v>
      </c>
    </row>
    <row r="57" spans="1:2" x14ac:dyDescent="0.25">
      <c r="A57">
        <v>38.6</v>
      </c>
      <c r="B57">
        <v>2.5</v>
      </c>
    </row>
    <row r="58" spans="1:2" x14ac:dyDescent="0.25">
      <c r="A58">
        <v>42.3947</v>
      </c>
      <c r="B58">
        <v>2.4</v>
      </c>
    </row>
    <row r="59" spans="1:2" x14ac:dyDescent="0.25">
      <c r="A59">
        <v>23.1</v>
      </c>
      <c r="B59">
        <v>6</v>
      </c>
    </row>
    <row r="60" spans="1:2" x14ac:dyDescent="0.25">
      <c r="A60">
        <v>29.14</v>
      </c>
      <c r="B60">
        <v>4.5999999999999996</v>
      </c>
    </row>
    <row r="61" spans="1:2" x14ac:dyDescent="0.25">
      <c r="A61">
        <v>39.7256</v>
      </c>
      <c r="B61">
        <v>2</v>
      </c>
    </row>
    <row r="62" spans="1:2" x14ac:dyDescent="0.25">
      <c r="A62">
        <v>40.997799999999998</v>
      </c>
      <c r="B62">
        <v>3.4</v>
      </c>
    </row>
    <row r="63" spans="1:2" x14ac:dyDescent="0.25">
      <c r="A63">
        <v>21.006</v>
      </c>
      <c r="B63">
        <v>6.8</v>
      </c>
    </row>
    <row r="64" spans="1:2" x14ac:dyDescent="0.25">
      <c r="A64">
        <v>35.241799999999998</v>
      </c>
      <c r="B64">
        <v>2.4</v>
      </c>
    </row>
    <row r="65" spans="1:2" x14ac:dyDescent="0.25">
      <c r="A65">
        <v>24.9815</v>
      </c>
      <c r="B65">
        <v>5.6</v>
      </c>
    </row>
    <row r="66" spans="1:2" x14ac:dyDescent="0.25">
      <c r="A66">
        <v>39.200000000000003</v>
      </c>
      <c r="B66">
        <v>2.2999999999999998</v>
      </c>
    </row>
    <row r="67" spans="1:2" x14ac:dyDescent="0.25">
      <c r="A67">
        <v>34.349299999999999</v>
      </c>
      <c r="B67">
        <v>6.2</v>
      </c>
    </row>
    <row r="68" spans="1:2" x14ac:dyDescent="0.25">
      <c r="A68">
        <v>23.2715</v>
      </c>
      <c r="B68">
        <v>6</v>
      </c>
    </row>
    <row r="69" spans="1:2" x14ac:dyDescent="0.25">
      <c r="A69">
        <v>38.870199999999997</v>
      </c>
      <c r="B69">
        <v>2</v>
      </c>
    </row>
    <row r="70" spans="1:2" x14ac:dyDescent="0.25">
      <c r="A70">
        <v>34.255000000000003</v>
      </c>
      <c r="B70">
        <v>3.8</v>
      </c>
    </row>
    <row r="71" spans="1:2" x14ac:dyDescent="0.25">
      <c r="A71">
        <v>37.491100000000003</v>
      </c>
      <c r="B71">
        <v>2.4</v>
      </c>
    </row>
    <row r="72" spans="1:2" x14ac:dyDescent="0.25">
      <c r="A72">
        <v>51.655500000000004</v>
      </c>
      <c r="B72">
        <v>1.6</v>
      </c>
    </row>
    <row r="73" spans="1:2" x14ac:dyDescent="0.25">
      <c r="A73">
        <v>31.846699999999998</v>
      </c>
      <c r="B73">
        <v>3.7</v>
      </c>
    </row>
    <row r="74" spans="1:2" x14ac:dyDescent="0.25">
      <c r="A74">
        <v>44.4</v>
      </c>
      <c r="B74">
        <v>2.4</v>
      </c>
    </row>
    <row r="75" spans="1:2" x14ac:dyDescent="0.25">
      <c r="A75">
        <v>36.556399999999996</v>
      </c>
      <c r="B75">
        <v>3.5</v>
      </c>
    </row>
    <row r="76" spans="1:2" x14ac:dyDescent="0.25">
      <c r="A76">
        <v>38.299999999999997</v>
      </c>
      <c r="B76">
        <v>3.5</v>
      </c>
    </row>
    <row r="77" spans="1:2" x14ac:dyDescent="0.25">
      <c r="A77">
        <v>38.7896</v>
      </c>
      <c r="B77">
        <v>3</v>
      </c>
    </row>
    <row r="78" spans="1:2" x14ac:dyDescent="0.25">
      <c r="A78">
        <v>37.490200000000002</v>
      </c>
      <c r="B78">
        <v>2.4</v>
      </c>
    </row>
    <row r="79" spans="1:2" x14ac:dyDescent="0.25">
      <c r="A79">
        <v>36.200000000000003</v>
      </c>
      <c r="B79">
        <v>3.2</v>
      </c>
    </row>
    <row r="80" spans="1:2" x14ac:dyDescent="0.25">
      <c r="A80">
        <v>27.9</v>
      </c>
      <c r="B80">
        <v>5.3</v>
      </c>
    </row>
    <row r="81" spans="1:2" x14ac:dyDescent="0.25">
      <c r="A81">
        <v>25.802600000000002</v>
      </c>
      <c r="B81">
        <v>6.2</v>
      </c>
    </row>
    <row r="82" spans="1:2" x14ac:dyDescent="0.25">
      <c r="A82">
        <v>24.2</v>
      </c>
      <c r="B82">
        <v>6.7</v>
      </c>
    </row>
    <row r="83" spans="1:2" x14ac:dyDescent="0.25">
      <c r="A83">
        <v>27.2408</v>
      </c>
      <c r="B83">
        <v>5.9</v>
      </c>
    </row>
    <row r="84" spans="1:2" x14ac:dyDescent="0.25">
      <c r="A84">
        <v>32.756799999999998</v>
      </c>
      <c r="B84">
        <v>4</v>
      </c>
    </row>
    <row r="85" spans="1:2" x14ac:dyDescent="0.25">
      <c r="A85">
        <v>26</v>
      </c>
      <c r="B85">
        <v>6.2</v>
      </c>
    </row>
    <row r="86" spans="1:2" x14ac:dyDescent="0.25">
      <c r="A86">
        <v>40</v>
      </c>
      <c r="B86">
        <v>3.6</v>
      </c>
    </row>
    <row r="87" spans="1:2" x14ac:dyDescent="0.25">
      <c r="A87">
        <v>33.6</v>
      </c>
      <c r="B87">
        <v>2.4</v>
      </c>
    </row>
    <row r="88" spans="1:2" x14ac:dyDescent="0.25">
      <c r="A88">
        <v>41.2</v>
      </c>
      <c r="B88">
        <v>3.5</v>
      </c>
    </row>
    <row r="89" spans="1:2" x14ac:dyDescent="0.25">
      <c r="A89">
        <v>35</v>
      </c>
      <c r="B89">
        <v>3</v>
      </c>
    </row>
    <row r="90" spans="1:2" x14ac:dyDescent="0.25">
      <c r="A90">
        <v>29.5</v>
      </c>
      <c r="B90">
        <v>3.6</v>
      </c>
    </row>
    <row r="91" spans="1:2" x14ac:dyDescent="0.25">
      <c r="A91">
        <v>24.299900000000001</v>
      </c>
      <c r="B91">
        <v>5.3</v>
      </c>
    </row>
    <row r="92" spans="1:2" x14ac:dyDescent="0.25">
      <c r="A92">
        <v>35.700000000000003</v>
      </c>
      <c r="B92">
        <v>2.7</v>
      </c>
    </row>
    <row r="93" spans="1:2" x14ac:dyDescent="0.25">
      <c r="A93">
        <v>41.566099999999999</v>
      </c>
      <c r="B93">
        <v>2</v>
      </c>
    </row>
    <row r="94" spans="1:2" x14ac:dyDescent="0.25">
      <c r="A94">
        <v>33.6</v>
      </c>
      <c r="B94">
        <v>2.4</v>
      </c>
    </row>
    <row r="95" spans="1:2" x14ac:dyDescent="0.25">
      <c r="A95">
        <v>37.6</v>
      </c>
      <c r="B95">
        <v>3.5</v>
      </c>
    </row>
    <row r="96" spans="1:2" x14ac:dyDescent="0.25">
      <c r="A96">
        <v>30.299900000000001</v>
      </c>
      <c r="B96">
        <v>6</v>
      </c>
    </row>
    <row r="97" spans="1:2" x14ac:dyDescent="0.25">
      <c r="A97">
        <v>28.4</v>
      </c>
      <c r="B97">
        <v>4</v>
      </c>
    </row>
    <row r="98" spans="1:2" x14ac:dyDescent="0.25">
      <c r="A98">
        <v>27.8</v>
      </c>
      <c r="B98">
        <v>4</v>
      </c>
    </row>
    <row r="99" spans="1:2" x14ac:dyDescent="0.25">
      <c r="A99">
        <v>43.628999999999998</v>
      </c>
      <c r="B99">
        <v>1.8</v>
      </c>
    </row>
    <row r="100" spans="1:2" x14ac:dyDescent="0.25">
      <c r="A100">
        <v>35.708100000000002</v>
      </c>
      <c r="B100">
        <v>3</v>
      </c>
    </row>
    <row r="101" spans="1:2" x14ac:dyDescent="0.25">
      <c r="A101">
        <v>34.251300000000001</v>
      </c>
      <c r="B101">
        <v>2.4</v>
      </c>
    </row>
    <row r="102" spans="1:2" x14ac:dyDescent="0.25">
      <c r="A102">
        <v>50.4</v>
      </c>
      <c r="B102">
        <v>1.6</v>
      </c>
    </row>
    <row r="103" spans="1:2" x14ac:dyDescent="0.25">
      <c r="A103">
        <v>40</v>
      </c>
      <c r="B103">
        <v>3.6</v>
      </c>
    </row>
    <row r="104" spans="1:2" x14ac:dyDescent="0.25">
      <c r="A104">
        <v>30.9</v>
      </c>
      <c r="B104">
        <v>3.7</v>
      </c>
    </row>
    <row r="105" spans="1:2" x14ac:dyDescent="0.25">
      <c r="A105">
        <v>33</v>
      </c>
      <c r="B105">
        <v>3</v>
      </c>
    </row>
    <row r="106" spans="1:2" x14ac:dyDescent="0.25">
      <c r="A106">
        <v>27</v>
      </c>
      <c r="B106">
        <v>5.4</v>
      </c>
    </row>
    <row r="107" spans="1:2" x14ac:dyDescent="0.25">
      <c r="A107">
        <v>38.9</v>
      </c>
      <c r="B107">
        <v>3.2</v>
      </c>
    </row>
    <row r="108" spans="1:2" x14ac:dyDescent="0.25">
      <c r="A108">
        <v>23.431799999999999</v>
      </c>
      <c r="B108">
        <v>5.7</v>
      </c>
    </row>
    <row r="109" spans="1:2" x14ac:dyDescent="0.25">
      <c r="A109">
        <v>26</v>
      </c>
      <c r="B109">
        <v>6.2</v>
      </c>
    </row>
    <row r="110" spans="1:2" x14ac:dyDescent="0.25">
      <c r="A110">
        <v>25.1</v>
      </c>
      <c r="B110">
        <v>3.7</v>
      </c>
    </row>
    <row r="111" spans="1:2" x14ac:dyDescent="0.25">
      <c r="A111">
        <v>33.4</v>
      </c>
      <c r="B111">
        <v>2</v>
      </c>
    </row>
    <row r="112" spans="1:2" x14ac:dyDescent="0.25">
      <c r="A112">
        <v>34.200000000000003</v>
      </c>
      <c r="B112">
        <v>4.5999999999999996</v>
      </c>
    </row>
    <row r="113" spans="1:2" x14ac:dyDescent="0.25">
      <c r="A113">
        <v>44.2</v>
      </c>
      <c r="B113">
        <v>1.6</v>
      </c>
    </row>
    <row r="114" spans="1:2" x14ac:dyDescent="0.25">
      <c r="A114">
        <v>26.82</v>
      </c>
      <c r="B114">
        <v>4</v>
      </c>
    </row>
    <row r="115" spans="1:2" x14ac:dyDescent="0.25">
      <c r="A115">
        <v>27.234000000000002</v>
      </c>
      <c r="B115">
        <v>4</v>
      </c>
    </row>
    <row r="116" spans="1:2" x14ac:dyDescent="0.25">
      <c r="A116">
        <v>26.560400000000001</v>
      </c>
      <c r="B116">
        <v>4.7</v>
      </c>
    </row>
    <row r="117" spans="1:2" x14ac:dyDescent="0.25">
      <c r="A117">
        <v>41.695999999999998</v>
      </c>
      <c r="B117">
        <v>2.4</v>
      </c>
    </row>
    <row r="118" spans="1:2" x14ac:dyDescent="0.25">
      <c r="A118">
        <v>27.589400000000001</v>
      </c>
      <c r="B118">
        <v>4</v>
      </c>
    </row>
    <row r="119" spans="1:2" x14ac:dyDescent="0.25">
      <c r="A119">
        <v>40.299999999999997</v>
      </c>
      <c r="B119">
        <v>3.5</v>
      </c>
    </row>
    <row r="120" spans="1:2" x14ac:dyDescent="0.25">
      <c r="A120">
        <v>29.799900000000001</v>
      </c>
      <c r="B120">
        <v>3.7</v>
      </c>
    </row>
    <row r="121" spans="1:2" x14ac:dyDescent="0.25">
      <c r="A121">
        <v>65</v>
      </c>
      <c r="B121">
        <v>1.3</v>
      </c>
    </row>
    <row r="122" spans="1:2" x14ac:dyDescent="0.25">
      <c r="A122">
        <v>26.548400000000001</v>
      </c>
      <c r="B122">
        <v>4.5999999999999996</v>
      </c>
    </row>
    <row r="123" spans="1:2" x14ac:dyDescent="0.25">
      <c r="A123">
        <v>35.5</v>
      </c>
      <c r="B123">
        <v>3.5</v>
      </c>
    </row>
    <row r="124" spans="1:2" x14ac:dyDescent="0.25">
      <c r="A124">
        <v>36.1</v>
      </c>
      <c r="B124">
        <v>3</v>
      </c>
    </row>
    <row r="125" spans="1:2" x14ac:dyDescent="0.25">
      <c r="A125">
        <v>32.276499999999999</v>
      </c>
      <c r="B125">
        <v>2.4</v>
      </c>
    </row>
    <row r="126" spans="1:2" x14ac:dyDescent="0.25">
      <c r="A126">
        <v>40.279600000000002</v>
      </c>
      <c r="B126">
        <v>2.4</v>
      </c>
    </row>
    <row r="127" spans="1:2" x14ac:dyDescent="0.25">
      <c r="A127">
        <v>24.183700000000002</v>
      </c>
      <c r="B127">
        <v>4.2</v>
      </c>
    </row>
    <row r="128" spans="1:2" x14ac:dyDescent="0.25">
      <c r="A128">
        <v>33.799999999999997</v>
      </c>
      <c r="B128">
        <v>6.2</v>
      </c>
    </row>
    <row r="129" spans="1:2" x14ac:dyDescent="0.25">
      <c r="A129">
        <v>36.087600000000002</v>
      </c>
      <c r="B129">
        <v>3.5</v>
      </c>
    </row>
    <row r="130" spans="1:2" x14ac:dyDescent="0.25">
      <c r="A130">
        <v>37.070999999999998</v>
      </c>
      <c r="B130">
        <v>2.5</v>
      </c>
    </row>
    <row r="131" spans="1:2" x14ac:dyDescent="0.25">
      <c r="A131">
        <v>24.6983</v>
      </c>
      <c r="B131">
        <v>5.9</v>
      </c>
    </row>
    <row r="132" spans="1:2" x14ac:dyDescent="0.25">
      <c r="A132">
        <v>24.192399999999999</v>
      </c>
      <c r="B132">
        <v>5.6</v>
      </c>
    </row>
    <row r="133" spans="1:2" x14ac:dyDescent="0.25">
      <c r="A133">
        <v>26.6</v>
      </c>
      <c r="B133">
        <v>5.3</v>
      </c>
    </row>
    <row r="134" spans="1:2" x14ac:dyDescent="0.25">
      <c r="A134">
        <v>31.6</v>
      </c>
      <c r="B134">
        <v>3.7</v>
      </c>
    </row>
    <row r="135" spans="1:2" x14ac:dyDescent="0.25">
      <c r="A135">
        <v>36.159599999999998</v>
      </c>
      <c r="B135">
        <v>2.4</v>
      </c>
    </row>
    <row r="136" spans="1:2" x14ac:dyDescent="0.25">
      <c r="A136">
        <v>31.5</v>
      </c>
      <c r="B136">
        <v>3</v>
      </c>
    </row>
    <row r="137" spans="1:2" x14ac:dyDescent="0.25">
      <c r="A137">
        <v>24.153400000000001</v>
      </c>
      <c r="B137">
        <v>4.8</v>
      </c>
    </row>
    <row r="138" spans="1:2" x14ac:dyDescent="0.25">
      <c r="A138">
        <v>32.200000000000003</v>
      </c>
      <c r="B138">
        <v>3.5</v>
      </c>
    </row>
    <row r="139" spans="1:2" x14ac:dyDescent="0.25">
      <c r="A139">
        <v>38.299999999999997</v>
      </c>
      <c r="B139">
        <v>3.5</v>
      </c>
    </row>
    <row r="140" spans="1:2" x14ac:dyDescent="0.25">
      <c r="A140">
        <v>44.999099999999999</v>
      </c>
      <c r="B140">
        <v>2.2000000000000002</v>
      </c>
    </row>
    <row r="141" spans="1:2" x14ac:dyDescent="0.25">
      <c r="A141">
        <v>30.9375</v>
      </c>
      <c r="B141">
        <v>4</v>
      </c>
    </row>
    <row r="142" spans="1:2" x14ac:dyDescent="0.25">
      <c r="A142">
        <v>41.566099999999999</v>
      </c>
      <c r="B142">
        <v>2</v>
      </c>
    </row>
    <row r="143" spans="1:2" x14ac:dyDescent="0.25">
      <c r="A143">
        <v>33.299999999999997</v>
      </c>
      <c r="B143">
        <v>3</v>
      </c>
    </row>
    <row r="144" spans="1:2" x14ac:dyDescent="0.25">
      <c r="A144">
        <v>29.9</v>
      </c>
      <c r="B144">
        <v>4</v>
      </c>
    </row>
    <row r="145" spans="1:2" x14ac:dyDescent="0.25">
      <c r="A145">
        <v>43.1</v>
      </c>
      <c r="B145">
        <v>2</v>
      </c>
    </row>
    <row r="146" spans="1:2" x14ac:dyDescent="0.25">
      <c r="A146">
        <v>34.730499999999999</v>
      </c>
      <c r="B146">
        <v>3.7</v>
      </c>
    </row>
    <row r="147" spans="1:2" x14ac:dyDescent="0.25">
      <c r="A147">
        <v>28.4</v>
      </c>
      <c r="B147">
        <v>4</v>
      </c>
    </row>
    <row r="148" spans="1:2" x14ac:dyDescent="0.25">
      <c r="A148">
        <v>27.3704</v>
      </c>
      <c r="B148">
        <v>4</v>
      </c>
    </row>
    <row r="149" spans="1:2" x14ac:dyDescent="0.25">
      <c r="A149">
        <v>36.146299999999997</v>
      </c>
      <c r="B149">
        <v>2.7</v>
      </c>
    </row>
    <row r="150" spans="1:2" x14ac:dyDescent="0.25">
      <c r="A150">
        <v>19.899999999999999</v>
      </c>
      <c r="B150">
        <v>6.5</v>
      </c>
    </row>
    <row r="151" spans="1:2" x14ac:dyDescent="0.25">
      <c r="A151">
        <v>33.700000000000003</v>
      </c>
      <c r="B151">
        <v>3.5</v>
      </c>
    </row>
    <row r="152" spans="1:2" x14ac:dyDescent="0.25">
      <c r="A152">
        <v>37.064999999999998</v>
      </c>
      <c r="B152">
        <v>3.7</v>
      </c>
    </row>
    <row r="153" spans="1:2" x14ac:dyDescent="0.25">
      <c r="A153">
        <v>48.2</v>
      </c>
      <c r="B153">
        <v>2</v>
      </c>
    </row>
    <row r="154" spans="1:2" x14ac:dyDescent="0.25">
      <c r="A154">
        <v>40.1</v>
      </c>
      <c r="B154">
        <v>2.4</v>
      </c>
    </row>
    <row r="155" spans="1:2" x14ac:dyDescent="0.25">
      <c r="A155">
        <v>34.1997</v>
      </c>
      <c r="B155">
        <v>3.5</v>
      </c>
    </row>
    <row r="156" spans="1:2" x14ac:dyDescent="0.25">
      <c r="A156">
        <v>34.548200000000001</v>
      </c>
      <c r="B156">
        <v>3</v>
      </c>
    </row>
    <row r="157" spans="1:2" x14ac:dyDescent="0.25">
      <c r="A157">
        <v>29.2</v>
      </c>
      <c r="B157">
        <v>4</v>
      </c>
    </row>
    <row r="158" spans="1:2" x14ac:dyDescent="0.25">
      <c r="A158">
        <v>44.9</v>
      </c>
      <c r="B158">
        <v>1.8</v>
      </c>
    </row>
    <row r="159" spans="1:2" x14ac:dyDescent="0.25">
      <c r="A159">
        <v>35.708100000000002</v>
      </c>
      <c r="B159">
        <v>3</v>
      </c>
    </row>
    <row r="160" spans="1:2" x14ac:dyDescent="0.25">
      <c r="A160">
        <v>48.1</v>
      </c>
      <c r="B160">
        <v>2.4</v>
      </c>
    </row>
    <row r="161" spans="1:2" x14ac:dyDescent="0.25">
      <c r="A161">
        <v>48.9</v>
      </c>
      <c r="B161">
        <v>1.6</v>
      </c>
    </row>
    <row r="162" spans="1:2" x14ac:dyDescent="0.25">
      <c r="A162">
        <v>40.6</v>
      </c>
      <c r="B162">
        <v>2.7</v>
      </c>
    </row>
    <row r="163" spans="1:2" x14ac:dyDescent="0.25">
      <c r="A163">
        <v>35.460599999999999</v>
      </c>
      <c r="B163">
        <v>3</v>
      </c>
    </row>
    <row r="164" spans="1:2" x14ac:dyDescent="0.25">
      <c r="A164">
        <v>31.3858</v>
      </c>
      <c r="B164">
        <v>3.7</v>
      </c>
    </row>
    <row r="165" spans="1:2" x14ac:dyDescent="0.25">
      <c r="A165">
        <v>47.9</v>
      </c>
      <c r="B165">
        <v>1.6</v>
      </c>
    </row>
    <row r="166" spans="1:2" x14ac:dyDescent="0.25">
      <c r="A166">
        <v>30.2</v>
      </c>
      <c r="B166">
        <v>3.5</v>
      </c>
    </row>
    <row r="167" spans="1:2" x14ac:dyDescent="0.25">
      <c r="A167">
        <v>37.1</v>
      </c>
      <c r="B167">
        <v>2</v>
      </c>
    </row>
    <row r="168" spans="1:2" x14ac:dyDescent="0.25">
      <c r="A168">
        <v>29.2986</v>
      </c>
      <c r="B168">
        <v>3.8</v>
      </c>
    </row>
    <row r="169" spans="1:2" x14ac:dyDescent="0.25">
      <c r="A169">
        <v>37.064999999999998</v>
      </c>
      <c r="B169">
        <v>3.7</v>
      </c>
    </row>
    <row r="170" spans="1:2" x14ac:dyDescent="0.25">
      <c r="A170">
        <v>41.521000000000001</v>
      </c>
      <c r="B170">
        <v>2</v>
      </c>
    </row>
    <row r="171" spans="1:2" x14ac:dyDescent="0.25">
      <c r="A171">
        <v>47.327800000000003</v>
      </c>
      <c r="B171">
        <v>2</v>
      </c>
    </row>
    <row r="172" spans="1:2" x14ac:dyDescent="0.25">
      <c r="A172">
        <v>27.8</v>
      </c>
      <c r="B172">
        <v>3.5</v>
      </c>
    </row>
    <row r="173" spans="1:2" x14ac:dyDescent="0.25">
      <c r="A173">
        <v>32</v>
      </c>
      <c r="B173">
        <v>5.5</v>
      </c>
    </row>
    <row r="174" spans="1:2" x14ac:dyDescent="0.25">
      <c r="A174">
        <v>34.143500000000003</v>
      </c>
      <c r="B174">
        <v>2.5</v>
      </c>
    </row>
    <row r="175" spans="1:2" x14ac:dyDescent="0.25">
      <c r="A175">
        <v>35.708100000000002</v>
      </c>
      <c r="B175">
        <v>3</v>
      </c>
    </row>
    <row r="176" spans="1:2" x14ac:dyDescent="0.25">
      <c r="A176">
        <v>26.794599999999999</v>
      </c>
      <c r="B176">
        <v>4.8</v>
      </c>
    </row>
    <row r="177" spans="1:2" x14ac:dyDescent="0.25">
      <c r="A177">
        <v>37.6</v>
      </c>
      <c r="B177">
        <v>3.5</v>
      </c>
    </row>
    <row r="178" spans="1:2" x14ac:dyDescent="0.25">
      <c r="A178">
        <v>36.9</v>
      </c>
      <c r="B178">
        <v>3.7</v>
      </c>
    </row>
    <row r="179" spans="1:2" x14ac:dyDescent="0.25">
      <c r="A179">
        <v>37.4</v>
      </c>
      <c r="B179">
        <v>3.5</v>
      </c>
    </row>
    <row r="180" spans="1:2" x14ac:dyDescent="0.25">
      <c r="A180">
        <v>33.1</v>
      </c>
      <c r="B180">
        <v>3</v>
      </c>
    </row>
    <row r="181" spans="1:2" x14ac:dyDescent="0.25">
      <c r="A181">
        <v>43.3</v>
      </c>
      <c r="B181">
        <v>2.4</v>
      </c>
    </row>
    <row r="182" spans="1:2" x14ac:dyDescent="0.25">
      <c r="A182">
        <v>26.6722</v>
      </c>
      <c r="B182">
        <v>6.3</v>
      </c>
    </row>
    <row r="183" spans="1:2" x14ac:dyDescent="0.25">
      <c r="A183">
        <v>27.7</v>
      </c>
      <c r="B183">
        <v>4.4000000000000004</v>
      </c>
    </row>
    <row r="184" spans="1:2" x14ac:dyDescent="0.25">
      <c r="A184">
        <v>27.6</v>
      </c>
      <c r="B184">
        <v>4.3</v>
      </c>
    </row>
    <row r="185" spans="1:2" x14ac:dyDescent="0.25">
      <c r="A185">
        <v>23.299900000000001</v>
      </c>
      <c r="B185">
        <v>5.3</v>
      </c>
    </row>
    <row r="186" spans="1:2" x14ac:dyDescent="0.25">
      <c r="A186">
        <v>28.668299999999999</v>
      </c>
      <c r="B186">
        <v>3.5</v>
      </c>
    </row>
    <row r="187" spans="1:2" x14ac:dyDescent="0.25">
      <c r="A187">
        <v>22.925799999999999</v>
      </c>
      <c r="B187">
        <v>5.9</v>
      </c>
    </row>
    <row r="188" spans="1:2" x14ac:dyDescent="0.25">
      <c r="A188">
        <v>35.810299999999998</v>
      </c>
      <c r="B188">
        <v>2.4</v>
      </c>
    </row>
    <row r="189" spans="1:2" x14ac:dyDescent="0.25">
      <c r="A189">
        <v>43.8</v>
      </c>
      <c r="B189">
        <v>2.5</v>
      </c>
    </row>
    <row r="190" spans="1:2" x14ac:dyDescent="0.25">
      <c r="A190">
        <v>24.1937</v>
      </c>
      <c r="B190">
        <v>4.3</v>
      </c>
    </row>
    <row r="191" spans="1:2" x14ac:dyDescent="0.25">
      <c r="A191">
        <v>46.8</v>
      </c>
      <c r="B191">
        <v>2.4</v>
      </c>
    </row>
    <row r="192" spans="1:2" x14ac:dyDescent="0.25">
      <c r="A192">
        <v>42.8</v>
      </c>
      <c r="B192">
        <v>2.4</v>
      </c>
    </row>
    <row r="193" spans="1:2" x14ac:dyDescent="0.25">
      <c r="A193">
        <v>51.191499999999998</v>
      </c>
      <c r="B193">
        <v>1.8</v>
      </c>
    </row>
    <row r="194" spans="1:2" x14ac:dyDescent="0.25">
      <c r="A194">
        <v>40</v>
      </c>
      <c r="B194">
        <v>2</v>
      </c>
    </row>
    <row r="195" spans="1:2" x14ac:dyDescent="0.25">
      <c r="A195">
        <v>28.5532</v>
      </c>
      <c r="B195">
        <v>3.8</v>
      </c>
    </row>
    <row r="196" spans="1:2" x14ac:dyDescent="0.25">
      <c r="A196">
        <v>22.9</v>
      </c>
      <c r="B196">
        <v>5.3</v>
      </c>
    </row>
    <row r="197" spans="1:2" x14ac:dyDescent="0.25">
      <c r="A197">
        <v>43.541400000000003</v>
      </c>
      <c r="B197">
        <v>2</v>
      </c>
    </row>
    <row r="198" spans="1:2" x14ac:dyDescent="0.25">
      <c r="A198">
        <v>31.3</v>
      </c>
      <c r="B198">
        <v>2.4</v>
      </c>
    </row>
    <row r="199" spans="1:2" x14ac:dyDescent="0.25">
      <c r="A199">
        <v>50.820500000000003</v>
      </c>
      <c r="B199">
        <v>1.6</v>
      </c>
    </row>
    <row r="200" spans="1:2" x14ac:dyDescent="0.25">
      <c r="A200">
        <v>35.460599999999999</v>
      </c>
      <c r="B200">
        <v>3</v>
      </c>
    </row>
    <row r="201" spans="1:2" x14ac:dyDescent="0.25">
      <c r="A201">
        <v>26.1157</v>
      </c>
      <c r="B201">
        <v>4.3</v>
      </c>
    </row>
    <row r="202" spans="1:2" x14ac:dyDescent="0.25">
      <c r="A202">
        <v>27.581099999999999</v>
      </c>
      <c r="B202">
        <v>3.6</v>
      </c>
    </row>
    <row r="203" spans="1:2" x14ac:dyDescent="0.25">
      <c r="A203">
        <v>41.798999999999999</v>
      </c>
      <c r="B203">
        <v>1.8</v>
      </c>
    </row>
    <row r="204" spans="1:2" x14ac:dyDescent="0.25">
      <c r="A204">
        <v>50.9</v>
      </c>
      <c r="B204">
        <v>2</v>
      </c>
    </row>
    <row r="205" spans="1:2" x14ac:dyDescent="0.25">
      <c r="A205">
        <v>33.793700000000001</v>
      </c>
      <c r="B205">
        <v>3.5</v>
      </c>
    </row>
    <row r="206" spans="1:2" x14ac:dyDescent="0.25">
      <c r="A206">
        <v>34.283099999999997</v>
      </c>
      <c r="B206">
        <v>2.4</v>
      </c>
    </row>
    <row r="207" spans="1:2" x14ac:dyDescent="0.25">
      <c r="A207">
        <v>26.1</v>
      </c>
      <c r="B207">
        <v>6.2</v>
      </c>
    </row>
    <row r="208" spans="1:2" x14ac:dyDescent="0.25">
      <c r="A208">
        <v>36.1</v>
      </c>
      <c r="B208">
        <v>3</v>
      </c>
    </row>
    <row r="209" spans="1:2" x14ac:dyDescent="0.25">
      <c r="A209">
        <v>35.1</v>
      </c>
      <c r="B209">
        <v>3.6</v>
      </c>
    </row>
    <row r="210" spans="1:2" x14ac:dyDescent="0.25">
      <c r="A210">
        <v>24.349900000000002</v>
      </c>
      <c r="B210">
        <v>4.5</v>
      </c>
    </row>
    <row r="211" spans="1:2" x14ac:dyDescent="0.25">
      <c r="A211">
        <v>42.908000000000001</v>
      </c>
      <c r="B211">
        <v>2.5</v>
      </c>
    </row>
    <row r="212" spans="1:2" x14ac:dyDescent="0.25">
      <c r="A212">
        <v>35.349400000000003</v>
      </c>
      <c r="B212">
        <v>3.5</v>
      </c>
    </row>
    <row r="213" spans="1:2" x14ac:dyDescent="0.25">
      <c r="A213">
        <v>27.372</v>
      </c>
      <c r="B213">
        <v>3.8</v>
      </c>
    </row>
    <row r="214" spans="1:2" x14ac:dyDescent="0.25">
      <c r="A214">
        <v>28.918199999999999</v>
      </c>
      <c r="B214">
        <v>4</v>
      </c>
    </row>
    <row r="215" spans="1:2" x14ac:dyDescent="0.25">
      <c r="A215">
        <v>30.5</v>
      </c>
      <c r="B215">
        <v>3.7</v>
      </c>
    </row>
    <row r="216" spans="1:2" x14ac:dyDescent="0.25">
      <c r="A216">
        <v>31</v>
      </c>
      <c r="B216">
        <v>4.2</v>
      </c>
    </row>
    <row r="217" spans="1:2" x14ac:dyDescent="0.25">
      <c r="A217">
        <v>37.200000000000003</v>
      </c>
      <c r="B217">
        <v>3.6</v>
      </c>
    </row>
    <row r="218" spans="1:2" x14ac:dyDescent="0.25">
      <c r="A218">
        <v>35.242699999999999</v>
      </c>
      <c r="B218">
        <v>3.6</v>
      </c>
    </row>
    <row r="219" spans="1:2" x14ac:dyDescent="0.25">
      <c r="A219">
        <v>28.8</v>
      </c>
      <c r="B219">
        <v>3.7</v>
      </c>
    </row>
    <row r="220" spans="1:2" x14ac:dyDescent="0.25">
      <c r="A220">
        <v>38</v>
      </c>
      <c r="B220">
        <v>2</v>
      </c>
    </row>
    <row r="221" spans="1:2" x14ac:dyDescent="0.25">
      <c r="A221">
        <v>30.492599999999999</v>
      </c>
      <c r="B221">
        <v>3.2</v>
      </c>
    </row>
    <row r="222" spans="1:2" x14ac:dyDescent="0.25">
      <c r="A222">
        <v>39.710299999999997</v>
      </c>
      <c r="B222">
        <v>3</v>
      </c>
    </row>
    <row r="223" spans="1:2" x14ac:dyDescent="0.25">
      <c r="A223">
        <v>29.799900000000001</v>
      </c>
      <c r="B223">
        <v>3.7</v>
      </c>
    </row>
    <row r="224" spans="1:2" x14ac:dyDescent="0.25">
      <c r="A224">
        <v>34.9</v>
      </c>
      <c r="B224">
        <v>3.7</v>
      </c>
    </row>
    <row r="225" spans="1:2" x14ac:dyDescent="0.25">
      <c r="A225">
        <v>27.1</v>
      </c>
      <c r="B225">
        <v>5.7</v>
      </c>
    </row>
    <row r="226" spans="1:2" x14ac:dyDescent="0.25">
      <c r="A226">
        <v>32.200000000000003</v>
      </c>
      <c r="B226">
        <v>3.5</v>
      </c>
    </row>
    <row r="227" spans="1:2" x14ac:dyDescent="0.25">
      <c r="A227">
        <v>29.3</v>
      </c>
      <c r="B227">
        <v>4.2</v>
      </c>
    </row>
    <row r="228" spans="1:2" x14ac:dyDescent="0.25">
      <c r="A228">
        <v>38.700000000000003</v>
      </c>
      <c r="B228">
        <v>2.7</v>
      </c>
    </row>
    <row r="229" spans="1:2" x14ac:dyDescent="0.25">
      <c r="A229">
        <v>46.9</v>
      </c>
      <c r="B229">
        <v>2.4</v>
      </c>
    </row>
    <row r="230" spans="1:2" x14ac:dyDescent="0.25">
      <c r="A230">
        <v>30.299900000000001</v>
      </c>
      <c r="B230">
        <v>6</v>
      </c>
    </row>
    <row r="231" spans="1:2" x14ac:dyDescent="0.25">
      <c r="A231">
        <v>30.299900000000001</v>
      </c>
      <c r="B231">
        <v>6</v>
      </c>
    </row>
    <row r="232" spans="1:2" x14ac:dyDescent="0.25">
      <c r="A232">
        <v>31.8217</v>
      </c>
      <c r="B232">
        <v>3.7</v>
      </c>
    </row>
    <row r="233" spans="1:2" x14ac:dyDescent="0.25">
      <c r="A233">
        <v>37.798900000000003</v>
      </c>
      <c r="B233">
        <v>2</v>
      </c>
    </row>
    <row r="234" spans="1:2" x14ac:dyDescent="0.25">
      <c r="A234">
        <v>39.614699999999999</v>
      </c>
      <c r="B234">
        <v>2.5</v>
      </c>
    </row>
    <row r="235" spans="1:2" x14ac:dyDescent="0.25">
      <c r="A235">
        <v>30.2</v>
      </c>
      <c r="B235">
        <v>4</v>
      </c>
    </row>
    <row r="236" spans="1:2" x14ac:dyDescent="0.25">
      <c r="A236">
        <v>34.200000000000003</v>
      </c>
      <c r="B236">
        <v>3.5</v>
      </c>
    </row>
    <row r="237" spans="1:2" x14ac:dyDescent="0.25">
      <c r="A237">
        <v>43.9</v>
      </c>
      <c r="B237">
        <v>2</v>
      </c>
    </row>
    <row r="238" spans="1:2" x14ac:dyDescent="0.25">
      <c r="A238">
        <v>23.577999999999999</v>
      </c>
      <c r="B238">
        <v>4.8</v>
      </c>
    </row>
    <row r="239" spans="1:2" x14ac:dyDescent="0.25">
      <c r="A239">
        <v>39.710299999999997</v>
      </c>
      <c r="B239">
        <v>3</v>
      </c>
    </row>
    <row r="240" spans="1:2" x14ac:dyDescent="0.25">
      <c r="A240">
        <v>34.7288</v>
      </c>
      <c r="B240">
        <v>3</v>
      </c>
    </row>
    <row r="241" spans="1:2" x14ac:dyDescent="0.25">
      <c r="A241">
        <v>30.492599999999999</v>
      </c>
      <c r="B241">
        <v>3.2</v>
      </c>
    </row>
    <row r="242" spans="1:2" x14ac:dyDescent="0.25">
      <c r="A242">
        <v>24.4</v>
      </c>
      <c r="B242">
        <v>6</v>
      </c>
    </row>
    <row r="243" spans="1:2" x14ac:dyDescent="0.25">
      <c r="A243">
        <v>40.4</v>
      </c>
      <c r="B243">
        <v>2.5</v>
      </c>
    </row>
    <row r="244" spans="1:2" x14ac:dyDescent="0.25">
      <c r="A244">
        <v>30.380500000000001</v>
      </c>
      <c r="B244">
        <v>3.5</v>
      </c>
    </row>
    <row r="245" spans="1:2" x14ac:dyDescent="0.25">
      <c r="A245">
        <v>24.8718</v>
      </c>
      <c r="B245">
        <v>4.5999999999999996</v>
      </c>
    </row>
    <row r="246" spans="1:2" x14ac:dyDescent="0.25">
      <c r="A246">
        <v>26.1066</v>
      </c>
      <c r="B246">
        <v>3.6</v>
      </c>
    </row>
    <row r="247" spans="1:2" x14ac:dyDescent="0.25">
      <c r="A247">
        <v>35.200000000000003</v>
      </c>
      <c r="B247">
        <v>6.2</v>
      </c>
    </row>
    <row r="248" spans="1:2" x14ac:dyDescent="0.25">
      <c r="A248">
        <v>35</v>
      </c>
      <c r="B248">
        <v>3.5</v>
      </c>
    </row>
    <row r="249" spans="1:2" x14ac:dyDescent="0.25">
      <c r="A249">
        <v>21.006</v>
      </c>
      <c r="B249">
        <v>6.8</v>
      </c>
    </row>
    <row r="250" spans="1:2" x14ac:dyDescent="0.25">
      <c r="A250">
        <v>34.7286</v>
      </c>
      <c r="B250">
        <v>3</v>
      </c>
    </row>
    <row r="251" spans="1:2" x14ac:dyDescent="0.25">
      <c r="A251">
        <v>24.6</v>
      </c>
      <c r="B251">
        <v>4.2</v>
      </c>
    </row>
    <row r="252" spans="1:2" x14ac:dyDescent="0.25">
      <c r="A252">
        <v>38.6</v>
      </c>
      <c r="B252">
        <v>2.4</v>
      </c>
    </row>
    <row r="253" spans="1:2" x14ac:dyDescent="0.25">
      <c r="A253">
        <v>26.662199999999999</v>
      </c>
      <c r="B253">
        <v>4.5999999999999996</v>
      </c>
    </row>
    <row r="254" spans="1:2" x14ac:dyDescent="0.25">
      <c r="A254">
        <v>30.9</v>
      </c>
      <c r="B254">
        <v>3.6</v>
      </c>
    </row>
    <row r="255" spans="1:2" x14ac:dyDescent="0.25">
      <c r="A255">
        <v>33.305199999999999</v>
      </c>
      <c r="B255">
        <v>4.5999999999999996</v>
      </c>
    </row>
    <row r="256" spans="1:2" x14ac:dyDescent="0.25">
      <c r="A256">
        <v>40.997799999999998</v>
      </c>
      <c r="B256">
        <v>3.4</v>
      </c>
    </row>
    <row r="257" spans="1:2" x14ac:dyDescent="0.25">
      <c r="A257">
        <v>30.6</v>
      </c>
      <c r="B257">
        <v>2</v>
      </c>
    </row>
    <row r="258" spans="1:2" x14ac:dyDescent="0.25">
      <c r="A258">
        <v>29</v>
      </c>
      <c r="B258">
        <v>5.3</v>
      </c>
    </row>
    <row r="259" spans="1:2" x14ac:dyDescent="0.25">
      <c r="A259">
        <v>26.6</v>
      </c>
      <c r="B259">
        <v>5.3</v>
      </c>
    </row>
    <row r="260" spans="1:2" x14ac:dyDescent="0.25">
      <c r="A260">
        <v>25.4</v>
      </c>
      <c r="B260">
        <v>5.2</v>
      </c>
    </row>
    <row r="261" spans="1:2" x14ac:dyDescent="0.25">
      <c r="A261">
        <v>46.624000000000002</v>
      </c>
      <c r="B261">
        <v>2</v>
      </c>
    </row>
    <row r="262" spans="1:2" x14ac:dyDescent="0.25">
      <c r="A262">
        <v>36.392600000000002</v>
      </c>
      <c r="B262">
        <v>4</v>
      </c>
    </row>
    <row r="263" spans="1:2" x14ac:dyDescent="0.25">
      <c r="A263">
        <v>38.6</v>
      </c>
      <c r="B263">
        <v>2.4</v>
      </c>
    </row>
    <row r="264" spans="1:2" x14ac:dyDescent="0.25">
      <c r="A264">
        <v>37.619999999999997</v>
      </c>
      <c r="B264">
        <v>1.8</v>
      </c>
    </row>
    <row r="265" spans="1:2" x14ac:dyDescent="0.25">
      <c r="A265">
        <v>33.200000000000003</v>
      </c>
      <c r="B265">
        <v>3.5</v>
      </c>
    </row>
    <row r="266" spans="1:2" x14ac:dyDescent="0.25">
      <c r="A266">
        <v>39.571399999999997</v>
      </c>
      <c r="B266">
        <v>2.5</v>
      </c>
    </row>
    <row r="267" spans="1:2" x14ac:dyDescent="0.25">
      <c r="A267">
        <v>22.9</v>
      </c>
      <c r="B267">
        <v>5.3</v>
      </c>
    </row>
    <row r="268" spans="1:2" x14ac:dyDescent="0.25">
      <c r="A268">
        <v>26.6</v>
      </c>
      <c r="B268">
        <v>3.7</v>
      </c>
    </row>
    <row r="269" spans="1:2" x14ac:dyDescent="0.25">
      <c r="A269">
        <v>40.081600000000002</v>
      </c>
      <c r="B269">
        <v>2.5</v>
      </c>
    </row>
    <row r="270" spans="1:2" x14ac:dyDescent="0.25">
      <c r="A270">
        <v>35.299999999999997</v>
      </c>
      <c r="B270">
        <v>2</v>
      </c>
    </row>
    <row r="271" spans="1:2" x14ac:dyDescent="0.25">
      <c r="A271">
        <v>34.514800000000001</v>
      </c>
      <c r="B271">
        <v>3.8</v>
      </c>
    </row>
    <row r="272" spans="1:2" x14ac:dyDescent="0.25">
      <c r="A272">
        <v>40.239699999999999</v>
      </c>
      <c r="B272">
        <v>2</v>
      </c>
    </row>
    <row r="273" spans="1:2" x14ac:dyDescent="0.25">
      <c r="A273">
        <v>30.1</v>
      </c>
      <c r="B273">
        <v>6.1</v>
      </c>
    </row>
    <row r="274" spans="1:2" x14ac:dyDescent="0.25">
      <c r="A274">
        <v>29.8</v>
      </c>
      <c r="B274">
        <v>5.5</v>
      </c>
    </row>
    <row r="275" spans="1:2" x14ac:dyDescent="0.25">
      <c r="A275">
        <v>25.510200000000001</v>
      </c>
      <c r="B275">
        <v>4.7</v>
      </c>
    </row>
    <row r="276" spans="1:2" x14ac:dyDescent="0.25">
      <c r="A276">
        <v>31.6</v>
      </c>
      <c r="B276">
        <v>3.6</v>
      </c>
    </row>
    <row r="277" spans="1:2" x14ac:dyDescent="0.25">
      <c r="A277">
        <v>33.550899999999999</v>
      </c>
      <c r="B277">
        <v>4.5999999999999996</v>
      </c>
    </row>
    <row r="278" spans="1:2" x14ac:dyDescent="0.25">
      <c r="A278">
        <v>29</v>
      </c>
      <c r="B278">
        <v>4.5999999999999996</v>
      </c>
    </row>
    <row r="279" spans="1:2" x14ac:dyDescent="0.25">
      <c r="A279">
        <v>39.700000000000003</v>
      </c>
      <c r="B279">
        <v>2.5</v>
      </c>
    </row>
    <row r="280" spans="1:2" x14ac:dyDescent="0.25">
      <c r="A280">
        <v>34.1</v>
      </c>
      <c r="B280">
        <v>2.9</v>
      </c>
    </row>
    <row r="281" spans="1:2" x14ac:dyDescent="0.25">
      <c r="A281">
        <v>30.3</v>
      </c>
      <c r="B281">
        <v>2.7</v>
      </c>
    </row>
    <row r="282" spans="1:2" x14ac:dyDescent="0.25">
      <c r="A282">
        <v>31.9</v>
      </c>
      <c r="B282">
        <v>4.5999999999999996</v>
      </c>
    </row>
    <row r="283" spans="1:2" x14ac:dyDescent="0.25">
      <c r="A283">
        <v>26</v>
      </c>
      <c r="B283">
        <v>5.7</v>
      </c>
    </row>
    <row r="284" spans="1:2" x14ac:dyDescent="0.25">
      <c r="A284">
        <v>34.700000000000003</v>
      </c>
      <c r="B284">
        <v>3.5</v>
      </c>
    </row>
    <row r="285" spans="1:2" x14ac:dyDescent="0.25">
      <c r="A285">
        <v>46.8</v>
      </c>
      <c r="B285">
        <v>2.4</v>
      </c>
    </row>
    <row r="286" spans="1:2" x14ac:dyDescent="0.25">
      <c r="A286">
        <v>23.9</v>
      </c>
      <c r="B286">
        <v>5.5</v>
      </c>
    </row>
    <row r="287" spans="1:2" x14ac:dyDescent="0.25">
      <c r="A287">
        <v>33.299999999999997</v>
      </c>
      <c r="B287">
        <v>2</v>
      </c>
    </row>
    <row r="288" spans="1:2" x14ac:dyDescent="0.25">
      <c r="A288">
        <v>28.993500000000001</v>
      </c>
      <c r="B288">
        <v>5.3</v>
      </c>
    </row>
    <row r="289" spans="1:2" x14ac:dyDescent="0.25">
      <c r="A289">
        <v>42.8</v>
      </c>
      <c r="B289">
        <v>2.4</v>
      </c>
    </row>
    <row r="290" spans="1:2" x14ac:dyDescent="0.25">
      <c r="A290">
        <v>42.8</v>
      </c>
      <c r="B290">
        <v>2</v>
      </c>
    </row>
    <row r="291" spans="1:2" x14ac:dyDescent="0.25">
      <c r="A291">
        <v>37.329599999999999</v>
      </c>
      <c r="B291">
        <v>2.9</v>
      </c>
    </row>
    <row r="292" spans="1:2" x14ac:dyDescent="0.25">
      <c r="A292">
        <v>31.3</v>
      </c>
      <c r="B292">
        <v>2.7</v>
      </c>
    </row>
    <row r="293" spans="1:2" x14ac:dyDescent="0.25">
      <c r="A293">
        <v>30.337800000000001</v>
      </c>
      <c r="B293">
        <v>5</v>
      </c>
    </row>
    <row r="294" spans="1:2" x14ac:dyDescent="0.25">
      <c r="A294">
        <v>26.6</v>
      </c>
      <c r="B294">
        <v>5.3</v>
      </c>
    </row>
    <row r="295" spans="1:2" x14ac:dyDescent="0.25">
      <c r="A295">
        <v>50.2669</v>
      </c>
      <c r="B295">
        <v>1.6</v>
      </c>
    </row>
    <row r="296" spans="1:2" x14ac:dyDescent="0.25">
      <c r="A296">
        <v>33.200000000000003</v>
      </c>
      <c r="B296">
        <v>3.5</v>
      </c>
    </row>
    <row r="297" spans="1:2" x14ac:dyDescent="0.25">
      <c r="A297">
        <v>44.6</v>
      </c>
      <c r="B297">
        <v>2.4</v>
      </c>
    </row>
    <row r="298" spans="1:2" x14ac:dyDescent="0.25">
      <c r="A298">
        <v>41.0456</v>
      </c>
      <c r="B298">
        <v>2</v>
      </c>
    </row>
    <row r="299" spans="1:2" x14ac:dyDescent="0.25">
      <c r="A299">
        <v>37.9499</v>
      </c>
      <c r="B299">
        <v>3.5</v>
      </c>
    </row>
    <row r="300" spans="1:2" x14ac:dyDescent="0.25">
      <c r="A300">
        <v>43.5</v>
      </c>
      <c r="B300">
        <v>2.4</v>
      </c>
    </row>
    <row r="301" spans="1:2" x14ac:dyDescent="0.25">
      <c r="A301">
        <v>27.1</v>
      </c>
      <c r="B301">
        <v>5.7</v>
      </c>
    </row>
    <row r="302" spans="1:2" x14ac:dyDescent="0.25">
      <c r="A302">
        <v>33.164900000000003</v>
      </c>
      <c r="B302">
        <v>3.8</v>
      </c>
    </row>
    <row r="303" spans="1:2" x14ac:dyDescent="0.25">
      <c r="A303">
        <v>30.299900000000001</v>
      </c>
      <c r="B303">
        <v>4.5999999999999996</v>
      </c>
    </row>
    <row r="304" spans="1:2" x14ac:dyDescent="0.25">
      <c r="A304">
        <v>35.708100000000002</v>
      </c>
      <c r="B304">
        <v>3</v>
      </c>
    </row>
    <row r="305" spans="1:2" x14ac:dyDescent="0.25">
      <c r="A305">
        <v>28.4</v>
      </c>
      <c r="B305">
        <v>6.2</v>
      </c>
    </row>
    <row r="306" spans="1:2" x14ac:dyDescent="0.25">
      <c r="A306">
        <v>41.2</v>
      </c>
      <c r="B306">
        <v>2</v>
      </c>
    </row>
    <row r="307" spans="1:2" x14ac:dyDescent="0.25">
      <c r="A307">
        <v>36.154800000000002</v>
      </c>
      <c r="B307">
        <v>3</v>
      </c>
    </row>
    <row r="308" spans="1:2" x14ac:dyDescent="0.25">
      <c r="A308">
        <v>38.200000000000003</v>
      </c>
      <c r="B308">
        <v>2.4</v>
      </c>
    </row>
    <row r="309" spans="1:2" x14ac:dyDescent="0.25">
      <c r="A309">
        <v>22.761900000000001</v>
      </c>
      <c r="B309">
        <v>5.3</v>
      </c>
    </row>
    <row r="310" spans="1:2" x14ac:dyDescent="0.25">
      <c r="A310">
        <v>28.6</v>
      </c>
      <c r="B310">
        <v>4</v>
      </c>
    </row>
    <row r="311" spans="1:2" x14ac:dyDescent="0.25">
      <c r="A311">
        <v>45.672899999999998</v>
      </c>
      <c r="B311">
        <v>2.5</v>
      </c>
    </row>
    <row r="312" spans="1:2" x14ac:dyDescent="0.25">
      <c r="A312">
        <v>26.299900000000001</v>
      </c>
      <c r="B312">
        <v>6.2</v>
      </c>
    </row>
    <row r="313" spans="1:2" x14ac:dyDescent="0.25">
      <c r="A313">
        <v>40.200000000000003</v>
      </c>
      <c r="B313">
        <v>2.5</v>
      </c>
    </row>
    <row r="314" spans="1:2" x14ac:dyDescent="0.25">
      <c r="A314">
        <v>34.299999999999997</v>
      </c>
      <c r="B314">
        <v>2.9</v>
      </c>
    </row>
    <row r="315" spans="1:2" x14ac:dyDescent="0.25">
      <c r="A315">
        <v>24</v>
      </c>
      <c r="B315">
        <v>5.2</v>
      </c>
    </row>
    <row r="316" spans="1:2" x14ac:dyDescent="0.25">
      <c r="A316">
        <v>38.6</v>
      </c>
      <c r="B316">
        <v>2.4</v>
      </c>
    </row>
    <row r="317" spans="1:2" x14ac:dyDescent="0.25">
      <c r="A317">
        <v>34.4</v>
      </c>
      <c r="B317">
        <v>3</v>
      </c>
    </row>
    <row r="318" spans="1:2" x14ac:dyDescent="0.25">
      <c r="A318">
        <v>43.003500000000003</v>
      </c>
      <c r="B318">
        <v>2.4</v>
      </c>
    </row>
    <row r="319" spans="1:2" x14ac:dyDescent="0.25">
      <c r="A319">
        <v>29</v>
      </c>
      <c r="B319">
        <v>5.3</v>
      </c>
    </row>
    <row r="320" spans="1:2" x14ac:dyDescent="0.25">
      <c r="A320">
        <v>44.571399999999997</v>
      </c>
      <c r="B320">
        <v>1.6</v>
      </c>
    </row>
    <row r="321" spans="1:2" x14ac:dyDescent="0.25">
      <c r="A321">
        <v>38.6</v>
      </c>
      <c r="B321">
        <v>2.4</v>
      </c>
    </row>
    <row r="322" spans="1:2" x14ac:dyDescent="0.25">
      <c r="A322">
        <v>36.798000000000002</v>
      </c>
      <c r="B322">
        <v>3</v>
      </c>
    </row>
    <row r="323" spans="1:2" x14ac:dyDescent="0.25">
      <c r="A323">
        <v>24.7</v>
      </c>
      <c r="B323">
        <v>6.3</v>
      </c>
    </row>
    <row r="324" spans="1:2" x14ac:dyDescent="0.25">
      <c r="A324">
        <v>31.708200000000001</v>
      </c>
      <c r="B324">
        <v>3.5</v>
      </c>
    </row>
    <row r="325" spans="1:2" x14ac:dyDescent="0.25">
      <c r="A325">
        <v>24.5</v>
      </c>
      <c r="B325">
        <v>5.7</v>
      </c>
    </row>
    <row r="326" spans="1:2" x14ac:dyDescent="0.25">
      <c r="A326">
        <v>37.799999999999997</v>
      </c>
      <c r="B326">
        <v>2.5</v>
      </c>
    </row>
    <row r="327" spans="1:2" x14ac:dyDescent="0.25">
      <c r="A327">
        <v>24.299900000000001</v>
      </c>
      <c r="B327">
        <v>5.3</v>
      </c>
    </row>
    <row r="328" spans="1:2" x14ac:dyDescent="0.25">
      <c r="A328">
        <v>30.8</v>
      </c>
      <c r="B328">
        <v>5.5</v>
      </c>
    </row>
    <row r="329" spans="1:2" x14ac:dyDescent="0.25">
      <c r="A329">
        <v>38.512</v>
      </c>
      <c r="B329">
        <v>2</v>
      </c>
    </row>
    <row r="330" spans="1:2" x14ac:dyDescent="0.25">
      <c r="A330">
        <v>35.6</v>
      </c>
      <c r="B330">
        <v>3.6</v>
      </c>
    </row>
    <row r="331" spans="1:2" x14ac:dyDescent="0.25">
      <c r="A331">
        <v>47.7592</v>
      </c>
      <c r="B331">
        <v>1.6</v>
      </c>
    </row>
    <row r="332" spans="1:2" x14ac:dyDescent="0.25">
      <c r="A332">
        <v>37.329599999999999</v>
      </c>
      <c r="B332">
        <v>2.9</v>
      </c>
    </row>
    <row r="333" spans="1:2" x14ac:dyDescent="0.25">
      <c r="A333">
        <v>22.6</v>
      </c>
      <c r="B333">
        <v>5.2</v>
      </c>
    </row>
    <row r="334" spans="1:2" x14ac:dyDescent="0.25">
      <c r="A334">
        <v>32.1</v>
      </c>
      <c r="B334">
        <v>3.5</v>
      </c>
    </row>
    <row r="335" spans="1:2" x14ac:dyDescent="0.25">
      <c r="A335">
        <v>30.802700000000002</v>
      </c>
      <c r="B335">
        <v>5</v>
      </c>
    </row>
    <row r="336" spans="1:2" x14ac:dyDescent="0.25">
      <c r="A336">
        <v>24.793900000000001</v>
      </c>
      <c r="B336">
        <v>5.4</v>
      </c>
    </row>
    <row r="337" spans="1:2" x14ac:dyDescent="0.25">
      <c r="A337">
        <v>26.662199999999999</v>
      </c>
      <c r="B337">
        <v>4.5999999999999996</v>
      </c>
    </row>
    <row r="338" spans="1:2" x14ac:dyDescent="0.25">
      <c r="A338">
        <v>24.6648</v>
      </c>
      <c r="B338">
        <v>4</v>
      </c>
    </row>
    <row r="339" spans="1:2" x14ac:dyDescent="0.25">
      <c r="A339">
        <v>29.7559</v>
      </c>
      <c r="B339">
        <v>5</v>
      </c>
    </row>
    <row r="340" spans="1:2" x14ac:dyDescent="0.25">
      <c r="A340">
        <v>25.753499999999999</v>
      </c>
      <c r="B340">
        <v>4</v>
      </c>
    </row>
    <row r="341" spans="1:2" x14ac:dyDescent="0.25">
      <c r="A341">
        <v>31.3</v>
      </c>
      <c r="B341">
        <v>3</v>
      </c>
    </row>
    <row r="342" spans="1:2" x14ac:dyDescent="0.25">
      <c r="A342">
        <v>34.200000000000003</v>
      </c>
      <c r="B342">
        <v>3.5</v>
      </c>
    </row>
    <row r="343" spans="1:2" x14ac:dyDescent="0.25">
      <c r="A343">
        <v>39.799999999999997</v>
      </c>
      <c r="B343">
        <v>3.5</v>
      </c>
    </row>
    <row r="344" spans="1:2" x14ac:dyDescent="0.25">
      <c r="A344">
        <v>29.5</v>
      </c>
      <c r="B344">
        <v>3</v>
      </c>
    </row>
    <row r="345" spans="1:2" x14ac:dyDescent="0.25">
      <c r="A345">
        <v>34.875399999999999</v>
      </c>
      <c r="B345">
        <v>3.6</v>
      </c>
    </row>
    <row r="346" spans="1:2" x14ac:dyDescent="0.25">
      <c r="A346">
        <v>48.4</v>
      </c>
      <c r="B346">
        <v>1.8</v>
      </c>
    </row>
    <row r="347" spans="1:2" x14ac:dyDescent="0.25">
      <c r="A347">
        <v>31.5002</v>
      </c>
      <c r="B347">
        <v>4.2</v>
      </c>
    </row>
    <row r="348" spans="1:2" x14ac:dyDescent="0.25">
      <c r="A348">
        <v>32</v>
      </c>
      <c r="B348">
        <v>3</v>
      </c>
    </row>
    <row r="349" spans="1:2" x14ac:dyDescent="0.25">
      <c r="A349">
        <v>40.299999999999997</v>
      </c>
      <c r="B349">
        <v>2.4</v>
      </c>
    </row>
    <row r="350" spans="1:2" x14ac:dyDescent="0.25">
      <c r="A350">
        <v>29.5</v>
      </c>
      <c r="B350">
        <v>3.8</v>
      </c>
    </row>
    <row r="351" spans="1:2" x14ac:dyDescent="0.25">
      <c r="A351">
        <v>36.4</v>
      </c>
      <c r="B351">
        <v>2.4</v>
      </c>
    </row>
    <row r="352" spans="1:2" x14ac:dyDescent="0.25">
      <c r="A352">
        <v>34.299999999999997</v>
      </c>
      <c r="B352">
        <v>2.9</v>
      </c>
    </row>
    <row r="353" spans="1:2" x14ac:dyDescent="0.25">
      <c r="A353">
        <v>37.5</v>
      </c>
      <c r="B353">
        <v>2</v>
      </c>
    </row>
    <row r="354" spans="1:2" x14ac:dyDescent="0.25">
      <c r="A354">
        <v>38.048400000000001</v>
      </c>
      <c r="B354">
        <v>3.8</v>
      </c>
    </row>
    <row r="355" spans="1:2" x14ac:dyDescent="0.25">
      <c r="A355">
        <v>25.1</v>
      </c>
      <c r="B355">
        <v>3.7</v>
      </c>
    </row>
    <row r="356" spans="1:2" x14ac:dyDescent="0.25">
      <c r="A356">
        <v>23.9</v>
      </c>
      <c r="B356">
        <v>5.5</v>
      </c>
    </row>
    <row r="357" spans="1:2" x14ac:dyDescent="0.25">
      <c r="A357">
        <v>24.749099999999999</v>
      </c>
      <c r="B357">
        <v>5.7</v>
      </c>
    </row>
    <row r="358" spans="1:2" x14ac:dyDescent="0.25">
      <c r="A358">
        <v>32.6</v>
      </c>
      <c r="B358">
        <v>3.6</v>
      </c>
    </row>
    <row r="359" spans="1:2" x14ac:dyDescent="0.25">
      <c r="A359">
        <v>42.399099999999997</v>
      </c>
      <c r="B359">
        <v>2.2000000000000002</v>
      </c>
    </row>
    <row r="360" spans="1:2" x14ac:dyDescent="0.25">
      <c r="A360">
        <v>31.7</v>
      </c>
      <c r="B360">
        <v>2.5</v>
      </c>
    </row>
    <row r="361" spans="1:2" x14ac:dyDescent="0.25">
      <c r="A361">
        <v>41.9</v>
      </c>
      <c r="B361">
        <v>2.4</v>
      </c>
    </row>
    <row r="362" spans="1:2" x14ac:dyDescent="0.25">
      <c r="A362">
        <v>29.0185</v>
      </c>
      <c r="B362">
        <v>5.3</v>
      </c>
    </row>
    <row r="363" spans="1:2" x14ac:dyDescent="0.25">
      <c r="A363">
        <v>34.700000000000003</v>
      </c>
      <c r="B363">
        <v>3.5</v>
      </c>
    </row>
    <row r="364" spans="1:2" x14ac:dyDescent="0.25">
      <c r="A364">
        <v>39.299999999999997</v>
      </c>
      <c r="B364">
        <v>2.4</v>
      </c>
    </row>
    <row r="365" spans="1:2" x14ac:dyDescent="0.25">
      <c r="A365">
        <v>35.587699999999998</v>
      </c>
      <c r="B365">
        <v>2.4</v>
      </c>
    </row>
    <row r="366" spans="1:2" x14ac:dyDescent="0.25">
      <c r="A366">
        <v>31.9</v>
      </c>
      <c r="B366">
        <v>2.4</v>
      </c>
    </row>
    <row r="367" spans="1:2" x14ac:dyDescent="0.25">
      <c r="A367">
        <v>30</v>
      </c>
      <c r="B367">
        <v>8.4</v>
      </c>
    </row>
    <row r="368" spans="1:2" x14ac:dyDescent="0.25">
      <c r="A368">
        <v>39.200000000000003</v>
      </c>
      <c r="B368">
        <v>2.4</v>
      </c>
    </row>
    <row r="369" spans="1:2" x14ac:dyDescent="0.25">
      <c r="A369">
        <v>27.3</v>
      </c>
      <c r="B369">
        <v>4</v>
      </c>
    </row>
    <row r="370" spans="1:2" x14ac:dyDescent="0.25">
      <c r="A370">
        <v>33.799999999999997</v>
      </c>
      <c r="B370">
        <v>4.5999999999999996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8"/>
  <sheetViews>
    <sheetView workbookViewId="0">
      <selection activeCell="C1" sqref="C1"/>
    </sheetView>
  </sheetViews>
  <sheetFormatPr defaultRowHeight="15" x14ac:dyDescent="0.25"/>
  <cols>
    <col min="1" max="1" width="8" style="3" bestFit="1" customWidth="1"/>
    <col min="2" max="2" width="8.5703125" style="3" bestFit="1" customWidth="1"/>
  </cols>
  <sheetData>
    <row r="1" spans="1:12" s="13" customFormat="1" ht="26.25" x14ac:dyDescent="0.25">
      <c r="A1" s="12" t="s">
        <v>20</v>
      </c>
      <c r="B1" s="12" t="s">
        <v>21</v>
      </c>
      <c r="D1" t="s">
        <v>59</v>
      </c>
      <c r="E1"/>
      <c r="F1"/>
      <c r="G1"/>
      <c r="H1"/>
      <c r="I1"/>
      <c r="J1"/>
      <c r="K1"/>
      <c r="L1"/>
    </row>
    <row r="2" spans="1:12" ht="15.75" thickBot="1" x14ac:dyDescent="0.3">
      <c r="A2" s="2">
        <v>27.7</v>
      </c>
      <c r="B2" s="2">
        <v>4.4000000000000004</v>
      </c>
    </row>
    <row r="3" spans="1:12" x14ac:dyDescent="0.25">
      <c r="A3" s="2">
        <v>24.6</v>
      </c>
      <c r="B3" s="2">
        <v>6.3</v>
      </c>
      <c r="D3" s="19" t="s">
        <v>60</v>
      </c>
      <c r="E3" s="19"/>
    </row>
    <row r="4" spans="1:12" x14ac:dyDescent="0.25">
      <c r="A4" s="2">
        <v>33.722900000000003</v>
      </c>
      <c r="B4" s="2">
        <v>3</v>
      </c>
      <c r="D4" s="16" t="s">
        <v>61</v>
      </c>
      <c r="E4" s="16">
        <v>0.79043088181778642</v>
      </c>
      <c r="G4" t="s">
        <v>25</v>
      </c>
      <c r="H4">
        <f>100*SUM(G25:G762)/E8</f>
        <v>10.400907603363908</v>
      </c>
    </row>
    <row r="5" spans="1:12" ht="16.5" customHeight="1" x14ac:dyDescent="0.25">
      <c r="A5" s="2">
        <v>32.954799999999999</v>
      </c>
      <c r="B5" s="2">
        <v>3</v>
      </c>
      <c r="D5" s="16" t="s">
        <v>62</v>
      </c>
      <c r="E5" s="16">
        <v>0.6247809789312434</v>
      </c>
      <c r="G5" t="s">
        <v>33</v>
      </c>
      <c r="H5">
        <f>100-H4</f>
        <v>89.599092396636095</v>
      </c>
    </row>
    <row r="6" spans="1:12" x14ac:dyDescent="0.25">
      <c r="A6" s="2">
        <v>40</v>
      </c>
      <c r="B6" s="2">
        <v>3.6</v>
      </c>
      <c r="D6" s="16" t="s">
        <v>63</v>
      </c>
      <c r="E6" s="16">
        <v>0.62427117047870428</v>
      </c>
    </row>
    <row r="7" spans="1:12" x14ac:dyDescent="0.25">
      <c r="A7" s="2">
        <v>29.2</v>
      </c>
      <c r="B7" s="2">
        <v>5.5</v>
      </c>
      <c r="D7" s="16" t="s">
        <v>64</v>
      </c>
      <c r="E7" s="16">
        <v>4.726506849920626</v>
      </c>
    </row>
    <row r="8" spans="1:12" ht="15.75" thickBot="1" x14ac:dyDescent="0.3">
      <c r="A8" s="2">
        <v>26.782900000000001</v>
      </c>
      <c r="B8" s="2">
        <v>4.5999999999999996</v>
      </c>
      <c r="D8" s="17" t="s">
        <v>65</v>
      </c>
      <c r="E8" s="17">
        <v>738</v>
      </c>
    </row>
    <row r="9" spans="1:12" x14ac:dyDescent="0.25">
      <c r="A9" s="2">
        <v>51.9</v>
      </c>
      <c r="B9" s="2">
        <v>2.2000000000000002</v>
      </c>
    </row>
    <row r="10" spans="1:12" ht="15.75" thickBot="1" x14ac:dyDescent="0.3">
      <c r="A10" s="2">
        <v>41.799799999999998</v>
      </c>
      <c r="B10" s="2">
        <v>2</v>
      </c>
      <c r="D10" t="s">
        <v>66</v>
      </c>
    </row>
    <row r="11" spans="1:12" x14ac:dyDescent="0.25">
      <c r="A11" s="2">
        <v>23.9</v>
      </c>
      <c r="B11" s="2">
        <v>5.2</v>
      </c>
      <c r="D11" s="18"/>
      <c r="E11" s="18" t="s">
        <v>71</v>
      </c>
      <c r="F11" s="18" t="s">
        <v>72</v>
      </c>
      <c r="G11" s="18" t="s">
        <v>73</v>
      </c>
      <c r="H11" s="18" t="s">
        <v>74</v>
      </c>
      <c r="I11" s="18" t="s">
        <v>75</v>
      </c>
    </row>
    <row r="12" spans="1:12" x14ac:dyDescent="0.25">
      <c r="A12" s="2">
        <v>33.235700000000001</v>
      </c>
      <c r="B12" s="2">
        <v>3.8</v>
      </c>
      <c r="D12" s="16" t="s">
        <v>67</v>
      </c>
      <c r="E12" s="16">
        <v>1</v>
      </c>
      <c r="F12" s="16">
        <v>27377.976778151195</v>
      </c>
      <c r="G12" s="16">
        <v>27377.976778151195</v>
      </c>
      <c r="H12" s="16">
        <v>1225.5210281813847</v>
      </c>
      <c r="I12" s="16">
        <v>8.0716140066971238E-159</v>
      </c>
    </row>
    <row r="13" spans="1:12" x14ac:dyDescent="0.25">
      <c r="A13" s="2">
        <v>33.6</v>
      </c>
      <c r="B13" s="2">
        <v>5.7</v>
      </c>
      <c r="D13" s="16" t="s">
        <v>68</v>
      </c>
      <c r="E13" s="16">
        <v>736</v>
      </c>
      <c r="F13" s="16">
        <v>16442.142113727099</v>
      </c>
      <c r="G13" s="16">
        <v>22.339867002346601</v>
      </c>
      <c r="H13" s="16"/>
      <c r="I13" s="16"/>
    </row>
    <row r="14" spans="1:12" ht="15.75" thickBot="1" x14ac:dyDescent="0.3">
      <c r="A14" s="2">
        <v>47.4</v>
      </c>
      <c r="B14" s="2">
        <v>2</v>
      </c>
      <c r="D14" s="17" t="s">
        <v>69</v>
      </c>
      <c r="E14" s="17">
        <v>737</v>
      </c>
      <c r="F14" s="17">
        <v>43820.118891878294</v>
      </c>
      <c r="G14" s="17"/>
      <c r="H14" s="17"/>
      <c r="I14" s="17"/>
    </row>
    <row r="15" spans="1:12" ht="15.75" thickBot="1" x14ac:dyDescent="0.3">
      <c r="A15" s="2">
        <v>25.2</v>
      </c>
      <c r="B15" s="2">
        <v>3.7</v>
      </c>
    </row>
    <row r="16" spans="1:12" x14ac:dyDescent="0.25">
      <c r="A16" s="2">
        <v>28.7</v>
      </c>
      <c r="B16" s="2">
        <v>3.5</v>
      </c>
      <c r="D16" s="18"/>
      <c r="E16" s="18" t="s">
        <v>76</v>
      </c>
      <c r="F16" s="18" t="s">
        <v>64</v>
      </c>
      <c r="G16" s="18" t="s">
        <v>77</v>
      </c>
      <c r="H16" s="18" t="s">
        <v>78</v>
      </c>
      <c r="I16" s="18" t="s">
        <v>79</v>
      </c>
      <c r="J16" s="18" t="s">
        <v>80</v>
      </c>
      <c r="K16" s="18" t="s">
        <v>81</v>
      </c>
      <c r="L16" s="18" t="s">
        <v>82</v>
      </c>
    </row>
    <row r="17" spans="1:12" x14ac:dyDescent="0.25">
      <c r="A17" s="2">
        <v>47.7592</v>
      </c>
      <c r="B17" s="2">
        <v>1.6</v>
      </c>
      <c r="D17" s="16" t="s">
        <v>70</v>
      </c>
      <c r="E17" s="16">
        <v>51.379787239495258</v>
      </c>
      <c r="F17" s="16">
        <v>0.50165451951570983</v>
      </c>
      <c r="G17" s="16">
        <v>102.42066051572021</v>
      </c>
      <c r="H17" s="16">
        <v>0</v>
      </c>
      <c r="I17" s="16">
        <v>50.394942901339405</v>
      </c>
      <c r="J17" s="16">
        <v>52.36463157765111</v>
      </c>
      <c r="K17" s="16">
        <v>50.394942901339405</v>
      </c>
      <c r="L17" s="16">
        <v>52.36463157765111</v>
      </c>
    </row>
    <row r="18" spans="1:12" ht="15.75" thickBot="1" x14ac:dyDescent="0.3">
      <c r="A18" s="2">
        <v>35.731099999999998</v>
      </c>
      <c r="B18" s="2">
        <v>3</v>
      </c>
      <c r="D18" s="17" t="s">
        <v>83</v>
      </c>
      <c r="E18" s="17">
        <v>-4.7217104613507503</v>
      </c>
      <c r="F18" s="17">
        <v>0.13487733260168897</v>
      </c>
      <c r="G18" s="17">
        <v>-35.007442468443536</v>
      </c>
      <c r="H18" s="17">
        <v>8.0716140066975827E-159</v>
      </c>
      <c r="I18" s="17">
        <v>-4.9865006151134885</v>
      </c>
      <c r="J18" s="17">
        <v>-4.4569203075880122</v>
      </c>
      <c r="K18" s="17">
        <v>-4.9865006151134885</v>
      </c>
      <c r="L18" s="17">
        <v>-4.4569203075880122</v>
      </c>
    </row>
    <row r="19" spans="1:12" x14ac:dyDescent="0.25">
      <c r="A19" s="2">
        <v>37.9</v>
      </c>
      <c r="B19" s="2">
        <v>3</v>
      </c>
    </row>
    <row r="20" spans="1:12" x14ac:dyDescent="0.25">
      <c r="A20" s="2">
        <v>33.9</v>
      </c>
      <c r="B20" s="2">
        <v>3.5</v>
      </c>
    </row>
    <row r="21" spans="1:12" x14ac:dyDescent="0.25">
      <c r="A21" s="2">
        <v>32.700000000000003</v>
      </c>
      <c r="B21" s="2">
        <v>2.7</v>
      </c>
    </row>
    <row r="22" spans="1:12" x14ac:dyDescent="0.25">
      <c r="A22" s="2">
        <v>38.169600000000003</v>
      </c>
      <c r="B22" s="2">
        <v>3</v>
      </c>
      <c r="D22" t="s">
        <v>84</v>
      </c>
    </row>
    <row r="23" spans="1:12" ht="15.75" thickBot="1" x14ac:dyDescent="0.3">
      <c r="A23" s="2">
        <v>30.2</v>
      </c>
      <c r="B23" s="2">
        <v>3.5</v>
      </c>
    </row>
    <row r="24" spans="1:12" x14ac:dyDescent="0.25">
      <c r="A24" s="2">
        <v>35.5</v>
      </c>
      <c r="B24" s="2">
        <v>3</v>
      </c>
      <c r="D24" s="18" t="s">
        <v>85</v>
      </c>
      <c r="E24" s="18" t="s">
        <v>86</v>
      </c>
      <c r="F24" s="18" t="s">
        <v>87</v>
      </c>
    </row>
    <row r="25" spans="1:12" x14ac:dyDescent="0.25">
      <c r="A25" s="2">
        <v>28.654900000000001</v>
      </c>
      <c r="B25" s="2">
        <v>4</v>
      </c>
      <c r="D25" s="16">
        <v>1</v>
      </c>
      <c r="E25" s="16">
        <v>30.604261209551954</v>
      </c>
      <c r="F25" s="16">
        <v>-2.9042612095519544</v>
      </c>
      <c r="G25">
        <f>ABS(A2-E25)/A2</f>
        <v>0.10484697507407778</v>
      </c>
    </row>
    <row r="26" spans="1:12" x14ac:dyDescent="0.25">
      <c r="A26" s="2">
        <v>39.7256</v>
      </c>
      <c r="B26" s="2">
        <v>2</v>
      </c>
      <c r="D26" s="16">
        <v>2</v>
      </c>
      <c r="E26" s="16">
        <v>21.633011332985532</v>
      </c>
      <c r="F26" s="16">
        <v>2.9669886670144692</v>
      </c>
      <c r="G26">
        <f t="shared" ref="G26:G89" si="0">ABS(A3-E26)/A3</f>
        <v>0.12060929540709224</v>
      </c>
    </row>
    <row r="27" spans="1:12" x14ac:dyDescent="0.25">
      <c r="A27" s="2">
        <v>20.7</v>
      </c>
      <c r="B27" s="2">
        <v>5.4</v>
      </c>
      <c r="D27" s="16">
        <v>3</v>
      </c>
      <c r="E27" s="16">
        <v>37.214655855443006</v>
      </c>
      <c r="F27" s="16">
        <v>-3.491755855443003</v>
      </c>
      <c r="G27">
        <f t="shared" si="0"/>
        <v>0.10354257360556188</v>
      </c>
    </row>
    <row r="28" spans="1:12" x14ac:dyDescent="0.25">
      <c r="A28" s="2">
        <v>33.200000000000003</v>
      </c>
      <c r="B28" s="2">
        <v>3.8</v>
      </c>
      <c r="D28" s="16">
        <v>4</v>
      </c>
      <c r="E28" s="16">
        <v>37.214655855443006</v>
      </c>
      <c r="F28" s="16">
        <v>-4.259855855443007</v>
      </c>
      <c r="G28">
        <f t="shared" si="0"/>
        <v>0.12926359302568996</v>
      </c>
    </row>
    <row r="29" spans="1:12" x14ac:dyDescent="0.25">
      <c r="A29" s="2">
        <v>28.5</v>
      </c>
      <c r="B29" s="2">
        <v>3.7</v>
      </c>
      <c r="D29" s="16">
        <v>5</v>
      </c>
      <c r="E29" s="16">
        <v>34.381629578632555</v>
      </c>
      <c r="F29" s="16">
        <v>5.6183704213674446</v>
      </c>
      <c r="G29">
        <f t="shared" si="0"/>
        <v>0.14045926053418611</v>
      </c>
    </row>
    <row r="30" spans="1:12" x14ac:dyDescent="0.25">
      <c r="A30" s="2">
        <v>42.6</v>
      </c>
      <c r="B30" s="2">
        <v>2</v>
      </c>
      <c r="D30" s="16">
        <v>6</v>
      </c>
      <c r="E30" s="16">
        <v>25.41037970206613</v>
      </c>
      <c r="F30" s="16">
        <v>3.7896202979338689</v>
      </c>
      <c r="G30">
        <f t="shared" si="0"/>
        <v>0.12978151705252977</v>
      </c>
    </row>
    <row r="31" spans="1:12" x14ac:dyDescent="0.25">
      <c r="A31" s="2">
        <v>32.5289</v>
      </c>
      <c r="B31" s="2">
        <v>3</v>
      </c>
      <c r="D31" s="16">
        <v>7</v>
      </c>
      <c r="E31" s="16">
        <v>29.65991911728181</v>
      </c>
      <c r="F31" s="16">
        <v>-2.877019117281808</v>
      </c>
      <c r="G31">
        <f t="shared" si="0"/>
        <v>0.10741999997318467</v>
      </c>
    </row>
    <row r="32" spans="1:12" x14ac:dyDescent="0.25">
      <c r="A32" s="2">
        <v>37.057400000000001</v>
      </c>
      <c r="B32" s="2">
        <v>2.5</v>
      </c>
      <c r="D32" s="16">
        <v>8</v>
      </c>
      <c r="E32" s="16">
        <v>40.992024224523604</v>
      </c>
      <c r="F32" s="16">
        <v>10.907975775476395</v>
      </c>
      <c r="G32">
        <f t="shared" si="0"/>
        <v>0.21017294365079758</v>
      </c>
    </row>
    <row r="33" spans="1:7" x14ac:dyDescent="0.25">
      <c r="A33" s="2">
        <v>46.362900000000003</v>
      </c>
      <c r="B33" s="2">
        <v>2</v>
      </c>
      <c r="D33" s="16">
        <v>9</v>
      </c>
      <c r="E33" s="16">
        <v>41.936366316793759</v>
      </c>
      <c r="F33" s="16">
        <v>-0.13656631679376119</v>
      </c>
      <c r="G33">
        <f t="shared" si="0"/>
        <v>3.2671523977091084E-3</v>
      </c>
    </row>
    <row r="34" spans="1:7" x14ac:dyDescent="0.25">
      <c r="A34" s="2">
        <v>38.7896</v>
      </c>
      <c r="B34" s="2">
        <v>3</v>
      </c>
      <c r="D34" s="16">
        <v>10</v>
      </c>
      <c r="E34" s="16">
        <v>26.826892840471356</v>
      </c>
      <c r="F34" s="16">
        <v>-2.926892840471357</v>
      </c>
      <c r="G34">
        <f t="shared" si="0"/>
        <v>0.12246413558457561</v>
      </c>
    </row>
    <row r="35" spans="1:7" x14ac:dyDescent="0.25">
      <c r="A35" s="2">
        <v>33.098799999999997</v>
      </c>
      <c r="B35" s="2">
        <v>3.3</v>
      </c>
      <c r="D35" s="16">
        <v>11</v>
      </c>
      <c r="E35" s="16">
        <v>33.437287486362408</v>
      </c>
      <c r="F35" s="16">
        <v>-0.20158748636240631</v>
      </c>
      <c r="G35">
        <f t="shared" si="0"/>
        <v>6.0653901185293612E-3</v>
      </c>
    </row>
    <row r="36" spans="1:7" x14ac:dyDescent="0.25">
      <c r="A36" s="2">
        <v>35.922600000000003</v>
      </c>
      <c r="B36" s="2">
        <v>2.5</v>
      </c>
      <c r="D36" s="16">
        <v>12</v>
      </c>
      <c r="E36" s="16">
        <v>24.466037609795979</v>
      </c>
      <c r="F36" s="16">
        <v>9.1339623902040223</v>
      </c>
      <c r="G36">
        <f t="shared" si="0"/>
        <v>0.27184411875607206</v>
      </c>
    </row>
    <row r="37" spans="1:7" x14ac:dyDescent="0.25">
      <c r="A37" s="2">
        <v>26</v>
      </c>
      <c r="B37" s="2">
        <v>6.1</v>
      </c>
      <c r="D37" s="16">
        <v>13</v>
      </c>
      <c r="E37" s="16">
        <v>41.936366316793759</v>
      </c>
      <c r="F37" s="16">
        <v>5.4636336832062398</v>
      </c>
      <c r="G37">
        <f t="shared" si="0"/>
        <v>0.11526653340097552</v>
      </c>
    </row>
    <row r="38" spans="1:7" x14ac:dyDescent="0.25">
      <c r="A38" s="2">
        <v>23.110900000000001</v>
      </c>
      <c r="B38" s="2">
        <v>5.6</v>
      </c>
      <c r="D38" s="16">
        <v>14</v>
      </c>
      <c r="E38" s="16">
        <v>33.909458532497482</v>
      </c>
      <c r="F38" s="16">
        <v>-8.7094585324974823</v>
      </c>
      <c r="G38">
        <f t="shared" si="0"/>
        <v>0.34561343382926518</v>
      </c>
    </row>
    <row r="39" spans="1:7" x14ac:dyDescent="0.25">
      <c r="A39" s="2">
        <v>24.149100000000001</v>
      </c>
      <c r="B39" s="2">
        <v>5.6</v>
      </c>
      <c r="D39" s="16">
        <v>15</v>
      </c>
      <c r="E39" s="16">
        <v>34.853800624767629</v>
      </c>
      <c r="F39" s="16">
        <v>-6.15380062476763</v>
      </c>
      <c r="G39">
        <f t="shared" si="0"/>
        <v>0.21441814023580594</v>
      </c>
    </row>
    <row r="40" spans="1:7" x14ac:dyDescent="0.25">
      <c r="A40" s="2">
        <v>35.242699999999999</v>
      </c>
      <c r="B40" s="2">
        <v>3.6</v>
      </c>
      <c r="D40" s="16">
        <v>16</v>
      </c>
      <c r="E40" s="16">
        <v>43.825050501334054</v>
      </c>
      <c r="F40" s="16">
        <v>3.9341494986659455</v>
      </c>
      <c r="G40">
        <f t="shared" si="0"/>
        <v>8.2374694271804078E-2</v>
      </c>
    </row>
    <row r="41" spans="1:7" x14ac:dyDescent="0.25">
      <c r="A41" s="2">
        <v>37.299999999999997</v>
      </c>
      <c r="B41" s="2">
        <v>3.9</v>
      </c>
      <c r="D41" s="16">
        <v>17</v>
      </c>
      <c r="E41" s="16">
        <v>37.214655855443006</v>
      </c>
      <c r="F41" s="16">
        <v>-1.4835558554430079</v>
      </c>
      <c r="G41">
        <f t="shared" si="0"/>
        <v>4.1520016328716665E-2</v>
      </c>
    </row>
    <row r="42" spans="1:7" x14ac:dyDescent="0.25">
      <c r="A42" s="2">
        <v>25.008900000000001</v>
      </c>
      <c r="B42" s="2">
        <v>5.6</v>
      </c>
      <c r="D42" s="16">
        <v>18</v>
      </c>
      <c r="E42" s="16">
        <v>37.214655855443006</v>
      </c>
      <c r="F42" s="16">
        <v>0.68534414455699277</v>
      </c>
      <c r="G42">
        <f t="shared" si="0"/>
        <v>1.808295895928741E-2</v>
      </c>
    </row>
    <row r="43" spans="1:7" x14ac:dyDescent="0.25">
      <c r="A43" s="2">
        <v>37.5</v>
      </c>
      <c r="B43" s="2">
        <v>2</v>
      </c>
      <c r="D43" s="16">
        <v>19</v>
      </c>
      <c r="E43" s="16">
        <v>34.853800624767629</v>
      </c>
      <c r="F43" s="16">
        <v>-0.95380062476763072</v>
      </c>
      <c r="G43">
        <f t="shared" si="0"/>
        <v>2.8135711645062855E-2</v>
      </c>
    </row>
    <row r="44" spans="1:7" x14ac:dyDescent="0.25">
      <c r="A44" s="2">
        <v>51.9</v>
      </c>
      <c r="B44" s="2">
        <v>2.2000000000000002</v>
      </c>
      <c r="D44" s="16">
        <v>20</v>
      </c>
      <c r="E44" s="16">
        <v>38.631168993848235</v>
      </c>
      <c r="F44" s="16">
        <v>-5.9311689938482317</v>
      </c>
      <c r="G44">
        <f t="shared" si="0"/>
        <v>0.18138131479658198</v>
      </c>
    </row>
    <row r="45" spans="1:7" x14ac:dyDescent="0.25">
      <c r="A45" s="2">
        <v>31.1</v>
      </c>
      <c r="B45" s="2">
        <v>3.8</v>
      </c>
      <c r="D45" s="16">
        <v>21</v>
      </c>
      <c r="E45" s="16">
        <v>37.214655855443006</v>
      </c>
      <c r="F45" s="16">
        <v>0.95494414455699683</v>
      </c>
      <c r="G45">
        <f t="shared" si="0"/>
        <v>2.5018447784545733E-2</v>
      </c>
    </row>
    <row r="46" spans="1:7" x14ac:dyDescent="0.25">
      <c r="A46" s="2">
        <v>39.493699999999997</v>
      </c>
      <c r="B46" s="2">
        <v>3</v>
      </c>
      <c r="D46" s="16">
        <v>22</v>
      </c>
      <c r="E46" s="16">
        <v>34.853800624767629</v>
      </c>
      <c r="F46" s="16">
        <v>-4.65380062476763</v>
      </c>
      <c r="G46">
        <f t="shared" si="0"/>
        <v>0.15409935843601424</v>
      </c>
    </row>
    <row r="47" spans="1:7" x14ac:dyDescent="0.25">
      <c r="A47" s="2">
        <v>26.1066</v>
      </c>
      <c r="B47" s="2">
        <v>3.6</v>
      </c>
      <c r="D47" s="16">
        <v>23</v>
      </c>
      <c r="E47" s="16">
        <v>37.214655855443006</v>
      </c>
      <c r="F47" s="16">
        <v>-1.7146558554430058</v>
      </c>
      <c r="G47">
        <f t="shared" si="0"/>
        <v>4.8300164942056502E-2</v>
      </c>
    </row>
    <row r="48" spans="1:7" x14ac:dyDescent="0.25">
      <c r="A48" s="2">
        <v>19.7</v>
      </c>
      <c r="B48" s="2">
        <v>6.3</v>
      </c>
      <c r="D48" s="16">
        <v>24</v>
      </c>
      <c r="E48" s="16">
        <v>32.49294539409226</v>
      </c>
      <c r="F48" s="16">
        <v>-3.8380453940922585</v>
      </c>
      <c r="G48">
        <f t="shared" si="0"/>
        <v>0.13394028225861052</v>
      </c>
    </row>
    <row r="49" spans="1:7" x14ac:dyDescent="0.25">
      <c r="A49" s="2">
        <v>35.700000000000003</v>
      </c>
      <c r="B49" s="2">
        <v>2.7</v>
      </c>
      <c r="D49" s="16">
        <v>25</v>
      </c>
      <c r="E49" s="16">
        <v>41.936366316793759</v>
      </c>
      <c r="F49" s="16">
        <v>-2.2107663167937588</v>
      </c>
      <c r="G49">
        <f t="shared" si="0"/>
        <v>5.5650923253362031E-2</v>
      </c>
    </row>
    <row r="50" spans="1:7" x14ac:dyDescent="0.25">
      <c r="A50" s="2">
        <v>43.260899999999999</v>
      </c>
      <c r="B50" s="2">
        <v>1.8</v>
      </c>
      <c r="D50" s="16">
        <v>26</v>
      </c>
      <c r="E50" s="16">
        <v>25.882550748201204</v>
      </c>
      <c r="F50" s="16">
        <v>-5.182550748201205</v>
      </c>
      <c r="G50">
        <f t="shared" si="0"/>
        <v>0.25036477044450267</v>
      </c>
    </row>
    <row r="51" spans="1:7" x14ac:dyDescent="0.25">
      <c r="A51" s="2">
        <v>30.168800000000001</v>
      </c>
      <c r="B51" s="2">
        <v>2.5</v>
      </c>
      <c r="D51" s="16">
        <v>27</v>
      </c>
      <c r="E51" s="16">
        <v>33.437287486362408</v>
      </c>
      <c r="F51" s="16">
        <v>-0.23728748636240482</v>
      </c>
      <c r="G51">
        <f t="shared" si="0"/>
        <v>7.1472134446507471E-3</v>
      </c>
    </row>
    <row r="52" spans="1:7" x14ac:dyDescent="0.25">
      <c r="A52" s="2">
        <v>42.921500000000002</v>
      </c>
      <c r="B52" s="2">
        <v>2.5</v>
      </c>
      <c r="D52" s="16">
        <v>28</v>
      </c>
      <c r="E52" s="16">
        <v>33.909458532497482</v>
      </c>
      <c r="F52" s="16">
        <v>-5.4094585324974815</v>
      </c>
      <c r="G52">
        <f t="shared" si="0"/>
        <v>0.18980556254377129</v>
      </c>
    </row>
    <row r="53" spans="1:7" x14ac:dyDescent="0.25">
      <c r="A53" s="2">
        <v>38.1</v>
      </c>
      <c r="B53" s="2">
        <v>2.2999999999999998</v>
      </c>
      <c r="D53" s="16">
        <v>29</v>
      </c>
      <c r="E53" s="16">
        <v>41.936366316793759</v>
      </c>
      <c r="F53" s="16">
        <v>0.66363368320624261</v>
      </c>
      <c r="G53">
        <f t="shared" si="0"/>
        <v>1.5578255474324943E-2</v>
      </c>
    </row>
    <row r="54" spans="1:7" x14ac:dyDescent="0.25">
      <c r="A54" s="2">
        <v>30.4</v>
      </c>
      <c r="B54" s="2">
        <v>5.4</v>
      </c>
      <c r="D54" s="16">
        <v>30</v>
      </c>
      <c r="E54" s="16">
        <v>37.214655855443006</v>
      </c>
      <c r="F54" s="16">
        <v>-4.6857558554430057</v>
      </c>
      <c r="G54">
        <f t="shared" si="0"/>
        <v>0.14404901043204676</v>
      </c>
    </row>
    <row r="55" spans="1:7" x14ac:dyDescent="0.25">
      <c r="A55" s="2">
        <v>31.4</v>
      </c>
      <c r="B55" s="2">
        <v>3.5</v>
      </c>
      <c r="D55" s="16">
        <v>31</v>
      </c>
      <c r="E55" s="16">
        <v>39.575511086118382</v>
      </c>
      <c r="F55" s="16">
        <v>-2.5181110861183811</v>
      </c>
      <c r="G55">
        <f t="shared" si="0"/>
        <v>6.7951639513791601E-2</v>
      </c>
    </row>
    <row r="56" spans="1:7" x14ac:dyDescent="0.25">
      <c r="A56" s="2">
        <v>27.566500000000001</v>
      </c>
      <c r="B56" s="2">
        <v>4</v>
      </c>
      <c r="D56" s="16">
        <v>32</v>
      </c>
      <c r="E56" s="16">
        <v>41.936366316793759</v>
      </c>
      <c r="F56" s="16">
        <v>4.4265336832062445</v>
      </c>
      <c r="G56">
        <f t="shared" si="0"/>
        <v>9.5475772292204414E-2</v>
      </c>
    </row>
    <row r="57" spans="1:7" x14ac:dyDescent="0.25">
      <c r="A57" s="2">
        <v>33.1</v>
      </c>
      <c r="B57" s="2">
        <v>3.5</v>
      </c>
      <c r="D57" s="16">
        <v>33</v>
      </c>
      <c r="E57" s="16">
        <v>37.214655855443006</v>
      </c>
      <c r="F57" s="16">
        <v>1.5749441445569943</v>
      </c>
      <c r="G57">
        <f t="shared" si="0"/>
        <v>4.0602227003036749E-2</v>
      </c>
    </row>
    <row r="58" spans="1:7" x14ac:dyDescent="0.25">
      <c r="A58" s="2">
        <v>31.8</v>
      </c>
      <c r="B58" s="2">
        <v>2.5</v>
      </c>
      <c r="D58" s="16">
        <v>34</v>
      </c>
      <c r="E58" s="16">
        <v>35.798142717037784</v>
      </c>
      <c r="F58" s="16">
        <v>-2.6993427170377871</v>
      </c>
      <c r="G58">
        <f t="shared" si="0"/>
        <v>8.1554096131514958E-2</v>
      </c>
    </row>
    <row r="59" spans="1:7" x14ac:dyDescent="0.25">
      <c r="A59" s="2">
        <v>47.202500000000001</v>
      </c>
      <c r="B59" s="2">
        <v>1.6</v>
      </c>
      <c r="D59" s="16">
        <v>35</v>
      </c>
      <c r="E59" s="16">
        <v>39.575511086118382</v>
      </c>
      <c r="F59" s="16">
        <v>-3.6529110861183796</v>
      </c>
      <c r="G59">
        <f t="shared" si="0"/>
        <v>0.10168838241436809</v>
      </c>
    </row>
    <row r="60" spans="1:7" x14ac:dyDescent="0.25">
      <c r="A60" s="2">
        <v>34.4</v>
      </c>
      <c r="B60" s="2">
        <v>3</v>
      </c>
      <c r="D60" s="16">
        <v>36</v>
      </c>
      <c r="E60" s="16">
        <v>22.577353425255684</v>
      </c>
      <c r="F60" s="16">
        <v>3.4226465747443164</v>
      </c>
      <c r="G60">
        <f t="shared" si="0"/>
        <v>0.1316402528747814</v>
      </c>
    </row>
    <row r="61" spans="1:7" x14ac:dyDescent="0.25">
      <c r="A61" s="2">
        <v>33</v>
      </c>
      <c r="B61" s="2">
        <v>3.6</v>
      </c>
      <c r="D61" s="16">
        <v>37</v>
      </c>
      <c r="E61" s="16">
        <v>24.938208655931057</v>
      </c>
      <c r="F61" s="16">
        <v>-1.8273086559310556</v>
      </c>
      <c r="G61">
        <f t="shared" si="0"/>
        <v>7.9066962166382773E-2</v>
      </c>
    </row>
    <row r="62" spans="1:7" x14ac:dyDescent="0.25">
      <c r="A62" s="2">
        <v>41.521000000000001</v>
      </c>
      <c r="B62" s="2">
        <v>2</v>
      </c>
      <c r="D62" s="16">
        <v>38</v>
      </c>
      <c r="E62" s="16">
        <v>24.938208655931057</v>
      </c>
      <c r="F62" s="16">
        <v>-0.78910865593105584</v>
      </c>
      <c r="G62">
        <f t="shared" si="0"/>
        <v>3.2676524422485968E-2</v>
      </c>
    </row>
    <row r="63" spans="1:7" x14ac:dyDescent="0.25">
      <c r="A63" s="2">
        <v>27.1</v>
      </c>
      <c r="B63" s="2">
        <v>5.7</v>
      </c>
      <c r="D63" s="16">
        <v>39</v>
      </c>
      <c r="E63" s="16">
        <v>34.381629578632555</v>
      </c>
      <c r="F63" s="16">
        <v>0.86107042136744383</v>
      </c>
      <c r="G63">
        <f t="shared" si="0"/>
        <v>2.443258948285585E-2</v>
      </c>
    </row>
    <row r="64" spans="1:7" x14ac:dyDescent="0.25">
      <c r="A64" s="2">
        <v>31.073599999999999</v>
      </c>
      <c r="B64" s="2">
        <v>5</v>
      </c>
      <c r="D64" s="16">
        <v>40</v>
      </c>
      <c r="E64" s="16">
        <v>32.965116440227334</v>
      </c>
      <c r="F64" s="16">
        <v>4.3348835597726634</v>
      </c>
      <c r="G64">
        <f t="shared" si="0"/>
        <v>0.11621671742017865</v>
      </c>
    </row>
    <row r="65" spans="1:7" x14ac:dyDescent="0.25">
      <c r="A65" s="2">
        <v>31.6</v>
      </c>
      <c r="B65" s="2">
        <v>4.3</v>
      </c>
      <c r="D65" s="16">
        <v>41</v>
      </c>
      <c r="E65" s="16">
        <v>24.938208655931057</v>
      </c>
      <c r="F65" s="16">
        <v>7.0691344068944062E-2</v>
      </c>
      <c r="G65">
        <f t="shared" si="0"/>
        <v>2.8266474762562153E-3</v>
      </c>
    </row>
    <row r="66" spans="1:7" x14ac:dyDescent="0.25">
      <c r="A66" s="2">
        <v>39.347999999999999</v>
      </c>
      <c r="B66" s="2">
        <v>2.4</v>
      </c>
      <c r="D66" s="16">
        <v>42</v>
      </c>
      <c r="E66" s="16">
        <v>41.936366316793759</v>
      </c>
      <c r="F66" s="16">
        <v>-4.4363663167937588</v>
      </c>
      <c r="G66">
        <f t="shared" si="0"/>
        <v>0.1183031017811669</v>
      </c>
    </row>
    <row r="67" spans="1:7" x14ac:dyDescent="0.25">
      <c r="A67" s="2">
        <v>35.922600000000003</v>
      </c>
      <c r="B67" s="2">
        <v>2.5</v>
      </c>
      <c r="D67" s="16">
        <v>43</v>
      </c>
      <c r="E67" s="16">
        <v>40.992024224523604</v>
      </c>
      <c r="F67" s="16">
        <v>10.907975775476395</v>
      </c>
      <c r="G67">
        <f t="shared" si="0"/>
        <v>0.21017294365079758</v>
      </c>
    </row>
    <row r="68" spans="1:7" x14ac:dyDescent="0.25">
      <c r="A68" s="2">
        <v>41.9</v>
      </c>
      <c r="B68" s="2">
        <v>2.4</v>
      </c>
      <c r="D68" s="16">
        <v>44</v>
      </c>
      <c r="E68" s="16">
        <v>33.437287486362408</v>
      </c>
      <c r="F68" s="16">
        <v>-2.3372874863624062</v>
      </c>
      <c r="G68">
        <f t="shared" si="0"/>
        <v>7.5153938468244572E-2</v>
      </c>
    </row>
    <row r="69" spans="1:7" x14ac:dyDescent="0.25">
      <c r="A69" s="2">
        <v>35.465499999999999</v>
      </c>
      <c r="B69" s="2">
        <v>3</v>
      </c>
      <c r="D69" s="16">
        <v>45</v>
      </c>
      <c r="E69" s="16">
        <v>37.214655855443006</v>
      </c>
      <c r="F69" s="16">
        <v>2.2790441445569911</v>
      </c>
      <c r="G69">
        <f t="shared" si="0"/>
        <v>5.7706523940704246E-2</v>
      </c>
    </row>
    <row r="70" spans="1:7" x14ac:dyDescent="0.25">
      <c r="A70" s="2">
        <v>29.3</v>
      </c>
      <c r="B70" s="2">
        <v>5.5</v>
      </c>
      <c r="D70" s="16">
        <v>46</v>
      </c>
      <c r="E70" s="16">
        <v>34.381629578632555</v>
      </c>
      <c r="F70" s="16">
        <v>-8.2750295786325552</v>
      </c>
      <c r="G70">
        <f t="shared" si="0"/>
        <v>0.31697078817741703</v>
      </c>
    </row>
    <row r="71" spans="1:7" x14ac:dyDescent="0.25">
      <c r="A71" s="2">
        <v>21.7</v>
      </c>
      <c r="B71" s="2">
        <v>6</v>
      </c>
      <c r="D71" s="16">
        <v>47</v>
      </c>
      <c r="E71" s="16">
        <v>21.633011332985532</v>
      </c>
      <c r="F71" s="16">
        <v>-1.933011332985533</v>
      </c>
      <c r="G71">
        <f t="shared" si="0"/>
        <v>9.8122402689620969E-2</v>
      </c>
    </row>
    <row r="72" spans="1:7" x14ac:dyDescent="0.25">
      <c r="A72" s="2">
        <v>31.9</v>
      </c>
      <c r="B72" s="2">
        <v>3.5</v>
      </c>
      <c r="D72" s="16">
        <v>48</v>
      </c>
      <c r="E72" s="16">
        <v>38.631168993848235</v>
      </c>
      <c r="F72" s="16">
        <v>-2.9311689938482317</v>
      </c>
      <c r="G72">
        <f t="shared" si="0"/>
        <v>8.2105574057373426E-2</v>
      </c>
    </row>
    <row r="73" spans="1:7" x14ac:dyDescent="0.25">
      <c r="A73" s="2">
        <v>24.220600000000001</v>
      </c>
      <c r="B73" s="2">
        <v>5.7</v>
      </c>
      <c r="D73" s="16">
        <v>49</v>
      </c>
      <c r="E73" s="16">
        <v>42.880708409063907</v>
      </c>
      <c r="F73" s="16">
        <v>0.38019159093609289</v>
      </c>
      <c r="G73">
        <f t="shared" si="0"/>
        <v>8.788342150442845E-3</v>
      </c>
    </row>
    <row r="74" spans="1:7" x14ac:dyDescent="0.25">
      <c r="A74" s="2">
        <v>32.407600000000002</v>
      </c>
      <c r="B74" s="2">
        <v>3.5</v>
      </c>
      <c r="D74" s="16">
        <v>50</v>
      </c>
      <c r="E74" s="16">
        <v>39.575511086118382</v>
      </c>
      <c r="F74" s="16">
        <v>-9.4067110861183814</v>
      </c>
      <c r="G74">
        <f t="shared" si="0"/>
        <v>0.31180262675739112</v>
      </c>
    </row>
    <row r="75" spans="1:7" x14ac:dyDescent="0.25">
      <c r="A75" s="2">
        <v>38.462699999999998</v>
      </c>
      <c r="B75" s="2">
        <v>2</v>
      </c>
      <c r="D75" s="16">
        <v>51</v>
      </c>
      <c r="E75" s="16">
        <v>39.575511086118382</v>
      </c>
      <c r="F75" s="16">
        <v>3.3459889138816195</v>
      </c>
      <c r="G75">
        <f t="shared" si="0"/>
        <v>7.7956010714481536E-2</v>
      </c>
    </row>
    <row r="76" spans="1:7" x14ac:dyDescent="0.25">
      <c r="A76" s="2">
        <v>44.571399999999997</v>
      </c>
      <c r="B76" s="2">
        <v>1.6</v>
      </c>
      <c r="D76" s="16">
        <v>52</v>
      </c>
      <c r="E76" s="16">
        <v>40.51985317838853</v>
      </c>
      <c r="F76" s="16">
        <v>-2.4198531783885286</v>
      </c>
      <c r="G76">
        <f t="shared" si="0"/>
        <v>6.3513206781851142E-2</v>
      </c>
    </row>
    <row r="77" spans="1:7" x14ac:dyDescent="0.25">
      <c r="A77" s="2">
        <v>24.9</v>
      </c>
      <c r="B77" s="2">
        <v>4.4000000000000004</v>
      </c>
      <c r="D77" s="16">
        <v>53</v>
      </c>
      <c r="E77" s="16">
        <v>25.882550748201204</v>
      </c>
      <c r="F77" s="16">
        <v>4.5174492517987943</v>
      </c>
      <c r="G77">
        <f t="shared" si="0"/>
        <v>0.14860030433548665</v>
      </c>
    </row>
    <row r="78" spans="1:7" x14ac:dyDescent="0.25">
      <c r="A78" s="2">
        <v>36.5</v>
      </c>
      <c r="B78" s="2">
        <v>2.7</v>
      </c>
      <c r="D78" s="16">
        <v>54</v>
      </c>
      <c r="E78" s="16">
        <v>34.853800624767629</v>
      </c>
      <c r="F78" s="16">
        <v>-3.4538006247676307</v>
      </c>
      <c r="G78">
        <f t="shared" si="0"/>
        <v>0.10999365047030672</v>
      </c>
    </row>
    <row r="79" spans="1:7" x14ac:dyDescent="0.25">
      <c r="A79" s="2">
        <v>31.374700000000001</v>
      </c>
      <c r="B79" s="2">
        <v>4.8</v>
      </c>
      <c r="D79" s="16">
        <v>55</v>
      </c>
      <c r="E79" s="16">
        <v>32.49294539409226</v>
      </c>
      <c r="F79" s="16">
        <v>-4.9264453940922586</v>
      </c>
      <c r="G79">
        <f t="shared" si="0"/>
        <v>0.17871131242966132</v>
      </c>
    </row>
    <row r="80" spans="1:7" x14ac:dyDescent="0.25">
      <c r="A80" s="2">
        <v>48.9</v>
      </c>
      <c r="B80" s="2">
        <v>1.6</v>
      </c>
      <c r="D80" s="16">
        <v>56</v>
      </c>
      <c r="E80" s="16">
        <v>34.853800624767629</v>
      </c>
      <c r="F80" s="16">
        <v>-1.7538006247676279</v>
      </c>
      <c r="G80">
        <f t="shared" si="0"/>
        <v>5.2984913134973652E-2</v>
      </c>
    </row>
    <row r="81" spans="1:7" x14ac:dyDescent="0.25">
      <c r="A81" s="2">
        <v>23.2715</v>
      </c>
      <c r="B81" s="2">
        <v>6</v>
      </c>
      <c r="D81" s="16">
        <v>57</v>
      </c>
      <c r="E81" s="16">
        <v>39.575511086118382</v>
      </c>
      <c r="F81" s="16">
        <v>-7.7755110861183816</v>
      </c>
      <c r="G81">
        <f t="shared" si="0"/>
        <v>0.24451292723642709</v>
      </c>
    </row>
    <row r="82" spans="1:7" x14ac:dyDescent="0.25">
      <c r="A82" s="2">
        <v>37.5</v>
      </c>
      <c r="B82" s="2">
        <v>2</v>
      </c>
      <c r="D82" s="16">
        <v>58</v>
      </c>
      <c r="E82" s="16">
        <v>43.825050501334054</v>
      </c>
      <c r="F82" s="16">
        <v>3.3774494986659462</v>
      </c>
      <c r="G82">
        <f t="shared" si="0"/>
        <v>7.1552343597604914E-2</v>
      </c>
    </row>
    <row r="83" spans="1:7" x14ac:dyDescent="0.25">
      <c r="A83" s="2">
        <v>43.5</v>
      </c>
      <c r="B83" s="2">
        <v>1.6</v>
      </c>
      <c r="D83" s="16">
        <v>59</v>
      </c>
      <c r="E83" s="16">
        <v>37.214655855443006</v>
      </c>
      <c r="F83" s="16">
        <v>-2.8146558554430072</v>
      </c>
      <c r="G83">
        <f t="shared" si="0"/>
        <v>8.1821391146599046E-2</v>
      </c>
    </row>
    <row r="84" spans="1:7" x14ac:dyDescent="0.25">
      <c r="A84" s="2">
        <v>22.299900000000001</v>
      </c>
      <c r="B84" s="2">
        <v>5.3</v>
      </c>
      <c r="D84" s="16">
        <v>60</v>
      </c>
      <c r="E84" s="16">
        <v>34.381629578632555</v>
      </c>
      <c r="F84" s="16">
        <v>-1.3816295786325554</v>
      </c>
      <c r="G84">
        <f t="shared" si="0"/>
        <v>4.1867562988865313E-2</v>
      </c>
    </row>
    <row r="85" spans="1:7" x14ac:dyDescent="0.25">
      <c r="A85" s="2">
        <v>27.736599999999999</v>
      </c>
      <c r="B85" s="2">
        <v>4</v>
      </c>
      <c r="D85" s="16">
        <v>61</v>
      </c>
      <c r="E85" s="16">
        <v>41.936366316793759</v>
      </c>
      <c r="F85" s="16">
        <v>-0.41536631679375802</v>
      </c>
      <c r="G85">
        <f t="shared" si="0"/>
        <v>1.000376476466747E-2</v>
      </c>
    </row>
    <row r="86" spans="1:7" x14ac:dyDescent="0.25">
      <c r="A86" s="2">
        <v>57.8</v>
      </c>
      <c r="B86" s="2">
        <v>1</v>
      </c>
      <c r="D86" s="16">
        <v>62</v>
      </c>
      <c r="E86" s="16">
        <v>24.466037609795979</v>
      </c>
      <c r="F86" s="16">
        <v>2.6339623902040223</v>
      </c>
      <c r="G86">
        <f t="shared" si="0"/>
        <v>9.719418414036983E-2</v>
      </c>
    </row>
    <row r="87" spans="1:7" x14ac:dyDescent="0.25">
      <c r="A87" s="2">
        <v>38.377800000000001</v>
      </c>
      <c r="B87" s="2">
        <v>2.5</v>
      </c>
      <c r="D87" s="16">
        <v>63</v>
      </c>
      <c r="E87" s="16">
        <v>27.771234932741507</v>
      </c>
      <c r="F87" s="16">
        <v>3.3023650672584921</v>
      </c>
      <c r="G87">
        <f t="shared" si="0"/>
        <v>0.10627558658341783</v>
      </c>
    </row>
    <row r="88" spans="1:7" x14ac:dyDescent="0.25">
      <c r="A88" s="2">
        <v>34.700000000000003</v>
      </c>
      <c r="B88" s="2">
        <v>2.4</v>
      </c>
      <c r="D88" s="16">
        <v>64</v>
      </c>
      <c r="E88" s="16">
        <v>31.076432255687031</v>
      </c>
      <c r="F88" s="16">
        <v>0.52356774431297026</v>
      </c>
      <c r="G88">
        <f t="shared" si="0"/>
        <v>1.6568599503575008E-2</v>
      </c>
    </row>
    <row r="89" spans="1:7" x14ac:dyDescent="0.25">
      <c r="A89" s="2">
        <v>22.9</v>
      </c>
      <c r="B89" s="2">
        <v>5.3</v>
      </c>
      <c r="D89" s="16">
        <v>65</v>
      </c>
      <c r="E89" s="16">
        <v>40.047682132253456</v>
      </c>
      <c r="F89" s="16">
        <v>-0.69968213225345721</v>
      </c>
      <c r="G89">
        <f t="shared" si="0"/>
        <v>1.7781898247775166E-2</v>
      </c>
    </row>
    <row r="90" spans="1:7" x14ac:dyDescent="0.25">
      <c r="A90" s="2">
        <v>51.655500000000004</v>
      </c>
      <c r="B90" s="2">
        <v>1.6</v>
      </c>
      <c r="D90" s="16">
        <v>66</v>
      </c>
      <c r="E90" s="16">
        <v>39.575511086118382</v>
      </c>
      <c r="F90" s="16">
        <v>-3.6529110861183796</v>
      </c>
      <c r="G90">
        <f t="shared" ref="G90:G153" si="1">ABS(A67-E90)/A67</f>
        <v>0.10168838241436809</v>
      </c>
    </row>
    <row r="91" spans="1:7" x14ac:dyDescent="0.25">
      <c r="A91" s="2">
        <v>36.154800000000002</v>
      </c>
      <c r="B91" s="2">
        <v>3</v>
      </c>
      <c r="D91" s="16">
        <v>67</v>
      </c>
      <c r="E91" s="16">
        <v>40.047682132253456</v>
      </c>
      <c r="F91" s="16">
        <v>1.8523178677465424</v>
      </c>
      <c r="G91">
        <f t="shared" si="1"/>
        <v>4.4208063669368552E-2</v>
      </c>
    </row>
    <row r="92" spans="1:7" x14ac:dyDescent="0.25">
      <c r="A92" s="2">
        <v>31.9</v>
      </c>
      <c r="B92" s="2">
        <v>3.8</v>
      </c>
      <c r="D92" s="16">
        <v>68</v>
      </c>
      <c r="E92" s="16">
        <v>37.214655855443006</v>
      </c>
      <c r="F92" s="16">
        <v>-1.7491558554430071</v>
      </c>
      <c r="G92">
        <f t="shared" si="1"/>
        <v>4.931992656082692E-2</v>
      </c>
    </row>
    <row r="93" spans="1:7" x14ac:dyDescent="0.25">
      <c r="A93" s="2">
        <v>34</v>
      </c>
      <c r="B93" s="2">
        <v>3</v>
      </c>
      <c r="D93" s="16">
        <v>69</v>
      </c>
      <c r="E93" s="16">
        <v>25.41037970206613</v>
      </c>
      <c r="F93" s="16">
        <v>3.8896202979338703</v>
      </c>
      <c r="G93">
        <f t="shared" si="1"/>
        <v>0.13275154600456895</v>
      </c>
    </row>
    <row r="94" spans="1:7" x14ac:dyDescent="0.25">
      <c r="A94" s="2">
        <v>42.774299999999997</v>
      </c>
      <c r="B94" s="2">
        <v>2</v>
      </c>
      <c r="D94" s="16">
        <v>70</v>
      </c>
      <c r="E94" s="16">
        <v>23.049524471390754</v>
      </c>
      <c r="F94" s="16">
        <v>-1.3495244713907546</v>
      </c>
      <c r="G94">
        <f t="shared" si="1"/>
        <v>6.219006780602556E-2</v>
      </c>
    </row>
    <row r="95" spans="1:7" x14ac:dyDescent="0.25">
      <c r="A95" s="2">
        <v>37.976399999999998</v>
      </c>
      <c r="B95" s="2">
        <v>2.4</v>
      </c>
      <c r="D95" s="16">
        <v>71</v>
      </c>
      <c r="E95" s="16">
        <v>34.853800624767629</v>
      </c>
      <c r="F95" s="16">
        <v>-2.9538006247676307</v>
      </c>
      <c r="G95">
        <f t="shared" si="1"/>
        <v>9.2595630870458648E-2</v>
      </c>
    </row>
    <row r="96" spans="1:7" x14ac:dyDescent="0.25">
      <c r="A96" s="2">
        <v>25.8</v>
      </c>
      <c r="B96" s="2">
        <v>3.5</v>
      </c>
      <c r="D96" s="16">
        <v>72</v>
      </c>
      <c r="E96" s="16">
        <v>24.466037609795979</v>
      </c>
      <c r="F96" s="16">
        <v>-0.24543760979597806</v>
      </c>
      <c r="G96">
        <f t="shared" si="1"/>
        <v>1.0133424019057251E-2</v>
      </c>
    </row>
    <row r="97" spans="1:7" x14ac:dyDescent="0.25">
      <c r="A97" s="2">
        <v>48.318800000000003</v>
      </c>
      <c r="B97" s="2">
        <v>1.6</v>
      </c>
      <c r="D97" s="16">
        <v>73</v>
      </c>
      <c r="E97" s="16">
        <v>34.853800624767629</v>
      </c>
      <c r="F97" s="16">
        <v>-2.4462006247676271</v>
      </c>
      <c r="G97">
        <f t="shared" si="1"/>
        <v>7.5482313555080505E-2</v>
      </c>
    </row>
    <row r="98" spans="1:7" x14ac:dyDescent="0.25">
      <c r="A98" s="2">
        <v>28.0198</v>
      </c>
      <c r="B98" s="2">
        <v>4.7</v>
      </c>
      <c r="D98" s="16">
        <v>74</v>
      </c>
      <c r="E98" s="16">
        <v>41.936366316793759</v>
      </c>
      <c r="F98" s="16">
        <v>-3.4736663167937607</v>
      </c>
      <c r="G98">
        <f t="shared" si="1"/>
        <v>9.0312596796214534E-2</v>
      </c>
    </row>
    <row r="99" spans="1:7" x14ac:dyDescent="0.25">
      <c r="A99" s="2">
        <v>42.1</v>
      </c>
      <c r="B99" s="2">
        <v>1.6</v>
      </c>
      <c r="D99" s="16">
        <v>75</v>
      </c>
      <c r="E99" s="16">
        <v>43.825050501334054</v>
      </c>
      <c r="F99" s="16">
        <v>0.74634949866594269</v>
      </c>
      <c r="G99">
        <f t="shared" si="1"/>
        <v>1.6745031537397138E-2</v>
      </c>
    </row>
    <row r="100" spans="1:7" x14ac:dyDescent="0.25">
      <c r="A100" s="2">
        <v>30.5</v>
      </c>
      <c r="B100" s="2">
        <v>3.7</v>
      </c>
      <c r="D100" s="16">
        <v>76</v>
      </c>
      <c r="E100" s="16">
        <v>30.604261209551954</v>
      </c>
      <c r="F100" s="16">
        <v>-5.7042612095519551</v>
      </c>
      <c r="G100">
        <f t="shared" si="1"/>
        <v>0.22908679556433556</v>
      </c>
    </row>
    <row r="101" spans="1:7" x14ac:dyDescent="0.25">
      <c r="A101" s="2">
        <v>24.2</v>
      </c>
      <c r="B101" s="2">
        <v>6.7</v>
      </c>
      <c r="D101" s="16">
        <v>77</v>
      </c>
      <c r="E101" s="16">
        <v>38.631168993848235</v>
      </c>
      <c r="F101" s="16">
        <v>-2.1311689938482345</v>
      </c>
      <c r="G101">
        <f t="shared" si="1"/>
        <v>5.8388191612280399E-2</v>
      </c>
    </row>
    <row r="102" spans="1:7" x14ac:dyDescent="0.25">
      <c r="A102" s="2">
        <v>34.5</v>
      </c>
      <c r="B102" s="2">
        <v>3</v>
      </c>
      <c r="D102" s="16">
        <v>78</v>
      </c>
      <c r="E102" s="16">
        <v>28.715577025011658</v>
      </c>
      <c r="F102" s="16">
        <v>2.6591229749883425</v>
      </c>
      <c r="G102">
        <f t="shared" si="1"/>
        <v>8.475373389987291E-2</v>
      </c>
    </row>
    <row r="103" spans="1:7" x14ac:dyDescent="0.25">
      <c r="A103" s="2">
        <v>26.388000000000002</v>
      </c>
      <c r="B103" s="2">
        <v>4.8</v>
      </c>
      <c r="D103" s="16">
        <v>79</v>
      </c>
      <c r="E103" s="16">
        <v>43.825050501334054</v>
      </c>
      <c r="F103" s="16">
        <v>5.0749494986659442</v>
      </c>
      <c r="G103">
        <f t="shared" si="1"/>
        <v>0.10378219833672687</v>
      </c>
    </row>
    <row r="104" spans="1:7" x14ac:dyDescent="0.25">
      <c r="A104" s="2">
        <v>31.6</v>
      </c>
      <c r="B104" s="2">
        <v>3.6</v>
      </c>
      <c r="D104" s="16">
        <v>80</v>
      </c>
      <c r="E104" s="16">
        <v>23.049524471390754</v>
      </c>
      <c r="F104" s="16">
        <v>0.22197552860924574</v>
      </c>
      <c r="G104">
        <f t="shared" si="1"/>
        <v>9.5385140025028795E-3</v>
      </c>
    </row>
    <row r="105" spans="1:7" x14ac:dyDescent="0.25">
      <c r="A105" s="2">
        <v>40.6</v>
      </c>
      <c r="B105" s="2">
        <v>2.5</v>
      </c>
      <c r="D105" s="16">
        <v>81</v>
      </c>
      <c r="E105" s="16">
        <v>41.936366316793759</v>
      </c>
      <c r="F105" s="16">
        <v>-4.4363663167937588</v>
      </c>
      <c r="G105">
        <f t="shared" si="1"/>
        <v>0.1183031017811669</v>
      </c>
    </row>
    <row r="106" spans="1:7" x14ac:dyDescent="0.25">
      <c r="A106" s="2">
        <v>33.5</v>
      </c>
      <c r="B106" s="2">
        <v>3.6</v>
      </c>
      <c r="D106" s="16">
        <v>82</v>
      </c>
      <c r="E106" s="16">
        <v>43.825050501334054</v>
      </c>
      <c r="F106" s="16">
        <v>-0.32505050133405433</v>
      </c>
      <c r="G106">
        <f t="shared" si="1"/>
        <v>7.4724253180242376E-3</v>
      </c>
    </row>
    <row r="107" spans="1:7" x14ac:dyDescent="0.25">
      <c r="A107" s="2">
        <v>23.618200000000002</v>
      </c>
      <c r="B107" s="2">
        <v>5</v>
      </c>
      <c r="D107" s="16">
        <v>83</v>
      </c>
      <c r="E107" s="16">
        <v>26.354721794336282</v>
      </c>
      <c r="F107" s="16">
        <v>-4.0548217943362808</v>
      </c>
      <c r="G107">
        <f t="shared" si="1"/>
        <v>0.18183138912444813</v>
      </c>
    </row>
    <row r="108" spans="1:7" x14ac:dyDescent="0.25">
      <c r="A108" s="2">
        <v>23.999300000000002</v>
      </c>
      <c r="B108" s="2">
        <v>5.7</v>
      </c>
      <c r="D108" s="16">
        <v>84</v>
      </c>
      <c r="E108" s="16">
        <v>32.49294539409226</v>
      </c>
      <c r="F108" s="16">
        <v>-4.7563453940922606</v>
      </c>
      <c r="G108">
        <f t="shared" si="1"/>
        <v>0.17148264005293587</v>
      </c>
    </row>
    <row r="109" spans="1:7" x14ac:dyDescent="0.25">
      <c r="A109" s="2">
        <v>51.6</v>
      </c>
      <c r="B109" s="2">
        <v>2.5</v>
      </c>
      <c r="D109" s="16">
        <v>85</v>
      </c>
      <c r="E109" s="16">
        <v>46.658076778144505</v>
      </c>
      <c r="F109" s="16">
        <v>11.141923221855492</v>
      </c>
      <c r="G109">
        <f t="shared" si="1"/>
        <v>0.19276683774836492</v>
      </c>
    </row>
    <row r="110" spans="1:7" x14ac:dyDescent="0.25">
      <c r="A110" s="2">
        <v>37.799999999999997</v>
      </c>
      <c r="B110" s="2">
        <v>2.7</v>
      </c>
      <c r="D110" s="16">
        <v>86</v>
      </c>
      <c r="E110" s="16">
        <v>39.575511086118382</v>
      </c>
      <c r="F110" s="16">
        <v>-1.1977110861183817</v>
      </c>
      <c r="G110">
        <f t="shared" si="1"/>
        <v>3.1208435244291798E-2</v>
      </c>
    </row>
    <row r="111" spans="1:7" x14ac:dyDescent="0.25">
      <c r="A111" s="2">
        <v>26.1</v>
      </c>
      <c r="B111" s="2">
        <v>6.2</v>
      </c>
      <c r="D111" s="16">
        <v>87</v>
      </c>
      <c r="E111" s="16">
        <v>40.047682132253456</v>
      </c>
      <c r="F111" s="16">
        <v>-5.3476821322534533</v>
      </c>
      <c r="G111">
        <f t="shared" si="1"/>
        <v>0.15411187701018597</v>
      </c>
    </row>
    <row r="112" spans="1:7" x14ac:dyDescent="0.25">
      <c r="A112" s="2">
        <v>35</v>
      </c>
      <c r="B112" s="2">
        <v>2.4</v>
      </c>
      <c r="D112" s="16">
        <v>88</v>
      </c>
      <c r="E112" s="16">
        <v>26.354721794336282</v>
      </c>
      <c r="F112" s="16">
        <v>-3.4547217943362831</v>
      </c>
      <c r="G112">
        <f t="shared" si="1"/>
        <v>0.15086121372647526</v>
      </c>
    </row>
    <row r="113" spans="1:7" x14ac:dyDescent="0.25">
      <c r="A113" s="2">
        <v>34</v>
      </c>
      <c r="B113" s="2">
        <v>3.5</v>
      </c>
      <c r="D113" s="16">
        <v>89</v>
      </c>
      <c r="E113" s="16">
        <v>43.825050501334054</v>
      </c>
      <c r="F113" s="16">
        <v>7.8304494986659492</v>
      </c>
      <c r="G113">
        <f t="shared" si="1"/>
        <v>0.15158985003854283</v>
      </c>
    </row>
    <row r="114" spans="1:7" x14ac:dyDescent="0.25">
      <c r="A114" s="2">
        <v>31.9</v>
      </c>
      <c r="B114" s="2">
        <v>3.8</v>
      </c>
      <c r="D114" s="16">
        <v>90</v>
      </c>
      <c r="E114" s="16">
        <v>37.214655855443006</v>
      </c>
      <c r="F114" s="16">
        <v>-1.0598558554430042</v>
      </c>
      <c r="G114">
        <f t="shared" si="1"/>
        <v>2.9314388558172196E-2</v>
      </c>
    </row>
    <row r="115" spans="1:7" x14ac:dyDescent="0.25">
      <c r="A115" s="2">
        <v>48.2</v>
      </c>
      <c r="B115" s="2">
        <v>1.6</v>
      </c>
      <c r="D115" s="16">
        <v>91</v>
      </c>
      <c r="E115" s="16">
        <v>33.437287486362408</v>
      </c>
      <c r="F115" s="16">
        <v>-1.5372874863624091</v>
      </c>
      <c r="G115">
        <f t="shared" si="1"/>
        <v>4.819083029349245E-2</v>
      </c>
    </row>
    <row r="116" spans="1:7" x14ac:dyDescent="0.25">
      <c r="A116" s="2">
        <v>38.995899999999999</v>
      </c>
      <c r="B116" s="2">
        <v>2</v>
      </c>
      <c r="D116" s="16">
        <v>92</v>
      </c>
      <c r="E116" s="16">
        <v>37.214655855443006</v>
      </c>
      <c r="F116" s="16">
        <v>-3.2146558554430058</v>
      </c>
      <c r="G116">
        <f t="shared" si="1"/>
        <v>9.4548701630676635E-2</v>
      </c>
    </row>
    <row r="117" spans="1:7" x14ac:dyDescent="0.25">
      <c r="A117" s="2">
        <v>37.9</v>
      </c>
      <c r="B117" s="2">
        <v>2.5</v>
      </c>
      <c r="D117" s="16">
        <v>93</v>
      </c>
      <c r="E117" s="16">
        <v>41.936366316793759</v>
      </c>
      <c r="F117" s="16">
        <v>0.83793368320623784</v>
      </c>
      <c r="G117">
        <f t="shared" si="1"/>
        <v>1.9589652740225741E-2</v>
      </c>
    </row>
    <row r="118" spans="1:7" x14ac:dyDescent="0.25">
      <c r="A118" s="2">
        <v>35.6</v>
      </c>
      <c r="B118" s="2">
        <v>3.6</v>
      </c>
      <c r="D118" s="16">
        <v>94</v>
      </c>
      <c r="E118" s="16">
        <v>40.047682132253456</v>
      </c>
      <c r="F118" s="16">
        <v>-2.071282132253458</v>
      </c>
      <c r="G118">
        <f t="shared" si="1"/>
        <v>5.4541297549358499E-2</v>
      </c>
    </row>
    <row r="119" spans="1:7" x14ac:dyDescent="0.25">
      <c r="A119" s="2">
        <v>24.4</v>
      </c>
      <c r="B119" s="2">
        <v>3.7</v>
      </c>
      <c r="D119" s="16">
        <v>95</v>
      </c>
      <c r="E119" s="16">
        <v>34.853800624767629</v>
      </c>
      <c r="F119" s="16">
        <v>-9.0538006247676286</v>
      </c>
      <c r="G119">
        <f t="shared" si="1"/>
        <v>0.35092250483595461</v>
      </c>
    </row>
    <row r="120" spans="1:7" x14ac:dyDescent="0.25">
      <c r="A120" s="2">
        <v>36.6</v>
      </c>
      <c r="B120" s="2">
        <v>3.5</v>
      </c>
      <c r="D120" s="16">
        <v>96</v>
      </c>
      <c r="E120" s="16">
        <v>43.825050501334054</v>
      </c>
      <c r="F120" s="16">
        <v>4.4937494986659487</v>
      </c>
      <c r="G120">
        <f t="shared" si="1"/>
        <v>9.3002092325677549E-2</v>
      </c>
    </row>
    <row r="121" spans="1:7" x14ac:dyDescent="0.25">
      <c r="A121" s="2">
        <v>47.202500000000001</v>
      </c>
      <c r="B121" s="2">
        <v>1.6</v>
      </c>
      <c r="D121" s="16">
        <v>97</v>
      </c>
      <c r="E121" s="16">
        <v>29.187748071146729</v>
      </c>
      <c r="F121" s="16">
        <v>-1.1679480711467285</v>
      </c>
      <c r="G121">
        <f t="shared" si="1"/>
        <v>4.1682955308272311E-2</v>
      </c>
    </row>
    <row r="122" spans="1:7" x14ac:dyDescent="0.25">
      <c r="A122" s="2">
        <v>43.1</v>
      </c>
      <c r="B122" s="2">
        <v>2</v>
      </c>
      <c r="D122" s="16">
        <v>98</v>
      </c>
      <c r="E122" s="16">
        <v>43.825050501334054</v>
      </c>
      <c r="F122" s="16">
        <v>-1.7250505013340529</v>
      </c>
      <c r="G122">
        <f t="shared" si="1"/>
        <v>4.0975071290595078E-2</v>
      </c>
    </row>
    <row r="123" spans="1:7" x14ac:dyDescent="0.25">
      <c r="A123" s="2">
        <v>23.7</v>
      </c>
      <c r="B123" s="2">
        <v>5</v>
      </c>
      <c r="D123" s="16">
        <v>99</v>
      </c>
      <c r="E123" s="16">
        <v>33.909458532497482</v>
      </c>
      <c r="F123" s="16">
        <v>-3.4094585324974815</v>
      </c>
      <c r="G123">
        <f t="shared" si="1"/>
        <v>0.11178552565565514</v>
      </c>
    </row>
    <row r="124" spans="1:7" x14ac:dyDescent="0.25">
      <c r="A124" s="2">
        <v>25.617899999999999</v>
      </c>
      <c r="B124" s="2">
        <v>5.7</v>
      </c>
      <c r="D124" s="16">
        <v>100</v>
      </c>
      <c r="E124" s="16">
        <v>19.74432714844523</v>
      </c>
      <c r="F124" s="16">
        <v>4.4556728515547697</v>
      </c>
      <c r="G124">
        <f t="shared" si="1"/>
        <v>0.18411871287416404</v>
      </c>
    </row>
    <row r="125" spans="1:7" x14ac:dyDescent="0.25">
      <c r="A125" s="2">
        <v>27.471</v>
      </c>
      <c r="B125" s="2">
        <v>4.2</v>
      </c>
      <c r="D125" s="16">
        <v>101</v>
      </c>
      <c r="E125" s="16">
        <v>37.214655855443006</v>
      </c>
      <c r="F125" s="16">
        <v>-2.7146558554430058</v>
      </c>
      <c r="G125">
        <f t="shared" si="1"/>
        <v>7.8685676969362489E-2</v>
      </c>
    </row>
    <row r="126" spans="1:7" x14ac:dyDescent="0.25">
      <c r="A126" s="2">
        <v>32.910299999999999</v>
      </c>
      <c r="B126" s="2">
        <v>2.5</v>
      </c>
      <c r="D126" s="16">
        <v>102</v>
      </c>
      <c r="E126" s="16">
        <v>28.715577025011658</v>
      </c>
      <c r="F126" s="16">
        <v>-2.3275770250116565</v>
      </c>
      <c r="G126">
        <f t="shared" si="1"/>
        <v>8.8205889988315009E-2</v>
      </c>
    </row>
    <row r="127" spans="1:7" x14ac:dyDescent="0.25">
      <c r="A127" s="2">
        <v>31.5002</v>
      </c>
      <c r="B127" s="2">
        <v>4.2</v>
      </c>
      <c r="D127" s="16">
        <v>103</v>
      </c>
      <c r="E127" s="16">
        <v>34.381629578632555</v>
      </c>
      <c r="F127" s="16">
        <v>-2.781629578632554</v>
      </c>
      <c r="G127">
        <f t="shared" si="1"/>
        <v>8.8026252488371953E-2</v>
      </c>
    </row>
    <row r="128" spans="1:7" x14ac:dyDescent="0.25">
      <c r="A128" s="2">
        <v>29.4</v>
      </c>
      <c r="B128" s="2">
        <v>4</v>
      </c>
      <c r="D128" s="16">
        <v>104</v>
      </c>
      <c r="E128" s="16">
        <v>39.575511086118382</v>
      </c>
      <c r="F128" s="16">
        <v>1.0244889138816191</v>
      </c>
      <c r="G128">
        <f t="shared" si="1"/>
        <v>2.5233717090680272E-2</v>
      </c>
    </row>
    <row r="129" spans="1:7" x14ac:dyDescent="0.25">
      <c r="A129" s="2">
        <v>42.9</v>
      </c>
      <c r="B129" s="2">
        <v>2.5</v>
      </c>
      <c r="D129" s="16">
        <v>105</v>
      </c>
      <c r="E129" s="16">
        <v>34.381629578632555</v>
      </c>
      <c r="F129" s="16">
        <v>-0.88162957863255542</v>
      </c>
      <c r="G129">
        <f t="shared" si="1"/>
        <v>2.6317300854703147E-2</v>
      </c>
    </row>
    <row r="130" spans="1:7" x14ac:dyDescent="0.25">
      <c r="A130" s="2">
        <v>34.749400000000001</v>
      </c>
      <c r="B130" s="2">
        <v>3.5</v>
      </c>
      <c r="D130" s="16">
        <v>106</v>
      </c>
      <c r="E130" s="16">
        <v>27.771234932741507</v>
      </c>
      <c r="F130" s="16">
        <v>-4.1530349327415053</v>
      </c>
      <c r="G130">
        <f t="shared" si="1"/>
        <v>0.17584045070079452</v>
      </c>
    </row>
    <row r="131" spans="1:7" x14ac:dyDescent="0.25">
      <c r="A131" s="2">
        <v>35.460599999999999</v>
      </c>
      <c r="B131" s="2">
        <v>3</v>
      </c>
      <c r="D131" s="16">
        <v>107</v>
      </c>
      <c r="E131" s="16">
        <v>24.466037609795979</v>
      </c>
      <c r="F131" s="16">
        <v>-0.46673760979597745</v>
      </c>
      <c r="G131">
        <f t="shared" si="1"/>
        <v>1.9447967640555241E-2</v>
      </c>
    </row>
    <row r="132" spans="1:7" x14ac:dyDescent="0.25">
      <c r="A132" s="2">
        <v>22.7</v>
      </c>
      <c r="B132" s="2">
        <v>4.5999999999999996</v>
      </c>
      <c r="D132" s="16">
        <v>108</v>
      </c>
      <c r="E132" s="16">
        <v>39.575511086118382</v>
      </c>
      <c r="F132" s="16">
        <v>12.024488913881619</v>
      </c>
      <c r="G132">
        <f t="shared" si="1"/>
        <v>0.23303273088917867</v>
      </c>
    </row>
    <row r="133" spans="1:7" x14ac:dyDescent="0.25">
      <c r="A133" s="2">
        <v>24.9754</v>
      </c>
      <c r="B133" s="2">
        <v>6.2</v>
      </c>
      <c r="D133" s="16">
        <v>109</v>
      </c>
      <c r="E133" s="16">
        <v>38.631168993848235</v>
      </c>
      <c r="F133" s="16">
        <v>-0.83116899384823739</v>
      </c>
      <c r="G133">
        <f t="shared" si="1"/>
        <v>2.1988597720852841E-2</v>
      </c>
    </row>
    <row r="134" spans="1:7" x14ac:dyDescent="0.25">
      <c r="A134" s="2">
        <v>26.384599999999999</v>
      </c>
      <c r="B134" s="2">
        <v>4</v>
      </c>
      <c r="D134" s="16">
        <v>110</v>
      </c>
      <c r="E134" s="16">
        <v>22.105182379120606</v>
      </c>
      <c r="F134" s="16">
        <v>3.9948176208793953</v>
      </c>
      <c r="G134">
        <f t="shared" si="1"/>
        <v>0.15305814639384654</v>
      </c>
    </row>
    <row r="135" spans="1:7" x14ac:dyDescent="0.25">
      <c r="A135" s="2">
        <v>33.098799999999997</v>
      </c>
      <c r="B135" s="2">
        <v>3.3</v>
      </c>
      <c r="D135" s="16">
        <v>111</v>
      </c>
      <c r="E135" s="16">
        <v>40.047682132253456</v>
      </c>
      <c r="F135" s="16">
        <v>-5.0476821322534562</v>
      </c>
      <c r="G135">
        <f t="shared" si="1"/>
        <v>0.1442194894929559</v>
      </c>
    </row>
    <row r="136" spans="1:7" x14ac:dyDescent="0.25">
      <c r="A136" s="2">
        <v>27.8</v>
      </c>
      <c r="B136" s="2">
        <v>4</v>
      </c>
      <c r="D136" s="16">
        <v>112</v>
      </c>
      <c r="E136" s="16">
        <v>34.853800624767629</v>
      </c>
      <c r="F136" s="16">
        <v>-0.8538006247676293</v>
      </c>
      <c r="G136">
        <f t="shared" si="1"/>
        <v>2.511178308140086E-2</v>
      </c>
    </row>
    <row r="137" spans="1:7" x14ac:dyDescent="0.25">
      <c r="A137" s="2">
        <v>27.4</v>
      </c>
      <c r="B137" s="2">
        <v>6.2</v>
      </c>
      <c r="D137" s="16">
        <v>113</v>
      </c>
      <c r="E137" s="16">
        <v>33.437287486362408</v>
      </c>
      <c r="F137" s="16">
        <v>-1.5372874863624091</v>
      </c>
      <c r="G137">
        <f t="shared" si="1"/>
        <v>4.819083029349245E-2</v>
      </c>
    </row>
    <row r="138" spans="1:7" x14ac:dyDescent="0.25">
      <c r="A138" s="2">
        <v>19.899999999999999</v>
      </c>
      <c r="B138" s="2">
        <v>6.5</v>
      </c>
      <c r="D138" s="16">
        <v>114</v>
      </c>
      <c r="E138" s="16">
        <v>43.825050501334054</v>
      </c>
      <c r="F138" s="16">
        <v>4.3749494986659485</v>
      </c>
      <c r="G138">
        <f t="shared" si="1"/>
        <v>9.0766587109252034E-2</v>
      </c>
    </row>
    <row r="139" spans="1:7" x14ac:dyDescent="0.25">
      <c r="A139" s="2">
        <v>30.7</v>
      </c>
      <c r="B139" s="2">
        <v>3.2</v>
      </c>
      <c r="D139" s="16">
        <v>115</v>
      </c>
      <c r="E139" s="16">
        <v>41.936366316793759</v>
      </c>
      <c r="F139" s="16">
        <v>-2.9404663167937599</v>
      </c>
      <c r="G139">
        <f t="shared" si="1"/>
        <v>7.5404499365157876E-2</v>
      </c>
    </row>
    <row r="140" spans="1:7" x14ac:dyDescent="0.25">
      <c r="A140" s="2">
        <v>34.6</v>
      </c>
      <c r="B140" s="2">
        <v>3.5</v>
      </c>
      <c r="D140" s="16">
        <v>116</v>
      </c>
      <c r="E140" s="16">
        <v>39.575511086118382</v>
      </c>
      <c r="F140" s="16">
        <v>-1.6755110861183837</v>
      </c>
      <c r="G140">
        <f t="shared" si="1"/>
        <v>4.42087357814877E-2</v>
      </c>
    </row>
    <row r="141" spans="1:7" x14ac:dyDescent="0.25">
      <c r="A141" s="2">
        <v>34.285299999999999</v>
      </c>
      <c r="B141" s="2">
        <v>3</v>
      </c>
      <c r="D141" s="16">
        <v>117</v>
      </c>
      <c r="E141" s="16">
        <v>34.381629578632555</v>
      </c>
      <c r="F141" s="16">
        <v>1.218370421367446</v>
      </c>
      <c r="G141">
        <f t="shared" si="1"/>
        <v>3.4223888240658591E-2</v>
      </c>
    </row>
    <row r="142" spans="1:7" x14ac:dyDescent="0.25">
      <c r="A142" s="2">
        <v>38.034700000000001</v>
      </c>
      <c r="B142" s="2">
        <v>3.5</v>
      </c>
      <c r="D142" s="16">
        <v>118</v>
      </c>
      <c r="E142" s="16">
        <v>33.909458532497482</v>
      </c>
      <c r="F142" s="16">
        <v>-9.509458532497483</v>
      </c>
      <c r="G142">
        <f t="shared" si="1"/>
        <v>0.38973190706956901</v>
      </c>
    </row>
    <row r="143" spans="1:7" x14ac:dyDescent="0.25">
      <c r="A143" s="2">
        <v>36.558999999999997</v>
      </c>
      <c r="B143" s="2">
        <v>3</v>
      </c>
      <c r="D143" s="16">
        <v>119</v>
      </c>
      <c r="E143" s="16">
        <v>34.853800624767629</v>
      </c>
      <c r="F143" s="16">
        <v>1.7461993752323721</v>
      </c>
      <c r="G143">
        <f t="shared" si="1"/>
        <v>4.771036544350743E-2</v>
      </c>
    </row>
    <row r="144" spans="1:7" x14ac:dyDescent="0.25">
      <c r="A144" s="2">
        <v>24.4</v>
      </c>
      <c r="B144" s="2">
        <v>4</v>
      </c>
      <c r="D144" s="16">
        <v>120</v>
      </c>
      <c r="E144" s="16">
        <v>43.825050501334054</v>
      </c>
      <c r="F144" s="16">
        <v>3.3774494986659462</v>
      </c>
      <c r="G144">
        <f t="shared" si="1"/>
        <v>7.1552343597604914E-2</v>
      </c>
    </row>
    <row r="145" spans="1:7" x14ac:dyDescent="0.25">
      <c r="A145" s="2">
        <v>29</v>
      </c>
      <c r="B145" s="2">
        <v>4.5999999999999996</v>
      </c>
      <c r="D145" s="16">
        <v>121</v>
      </c>
      <c r="E145" s="16">
        <v>41.936366316793759</v>
      </c>
      <c r="F145" s="16">
        <v>1.1636336832062426</v>
      </c>
      <c r="G145">
        <f t="shared" si="1"/>
        <v>2.6998461327291012E-2</v>
      </c>
    </row>
    <row r="146" spans="1:7" x14ac:dyDescent="0.25">
      <c r="A146" s="2">
        <v>45.1</v>
      </c>
      <c r="B146" s="2">
        <v>2.4</v>
      </c>
      <c r="D146" s="16">
        <v>122</v>
      </c>
      <c r="E146" s="16">
        <v>27.771234932741507</v>
      </c>
      <c r="F146" s="16">
        <v>-4.0712349327415076</v>
      </c>
      <c r="G146">
        <f t="shared" si="1"/>
        <v>0.17178206467263746</v>
      </c>
    </row>
    <row r="147" spans="1:7" x14ac:dyDescent="0.25">
      <c r="A147" s="2">
        <v>32.1</v>
      </c>
      <c r="B147" s="2">
        <v>3.5</v>
      </c>
      <c r="D147" s="16">
        <v>123</v>
      </c>
      <c r="E147" s="16">
        <v>24.466037609795979</v>
      </c>
      <c r="F147" s="16">
        <v>1.1518623902040197</v>
      </c>
      <c r="G147">
        <f t="shared" si="1"/>
        <v>4.4963185514972727E-2</v>
      </c>
    </row>
    <row r="148" spans="1:7" x14ac:dyDescent="0.25">
      <c r="A148" s="2">
        <v>33.700000000000003</v>
      </c>
      <c r="B148" s="2">
        <v>7</v>
      </c>
      <c r="D148" s="16">
        <v>124</v>
      </c>
      <c r="E148" s="16">
        <v>31.548603301822105</v>
      </c>
      <c r="F148" s="16">
        <v>-4.077603301822105</v>
      </c>
      <c r="G148">
        <f t="shared" si="1"/>
        <v>0.14843301306185086</v>
      </c>
    </row>
    <row r="149" spans="1:7" x14ac:dyDescent="0.25">
      <c r="A149" s="2">
        <v>32.880800000000001</v>
      </c>
      <c r="B149" s="2">
        <v>5</v>
      </c>
      <c r="D149" s="16">
        <v>125</v>
      </c>
      <c r="E149" s="16">
        <v>39.575511086118382</v>
      </c>
      <c r="F149" s="16">
        <v>-6.6652110861183829</v>
      </c>
      <c r="G149">
        <f t="shared" si="1"/>
        <v>0.2025265976341262</v>
      </c>
    </row>
    <row r="150" spans="1:7" x14ac:dyDescent="0.25">
      <c r="A150" s="2">
        <v>34.200000000000003</v>
      </c>
      <c r="B150" s="2">
        <v>3.5</v>
      </c>
      <c r="D150" s="16">
        <v>126</v>
      </c>
      <c r="E150" s="16">
        <v>31.548603301822105</v>
      </c>
      <c r="F150" s="16">
        <v>-4.8403301822105504E-2</v>
      </c>
      <c r="G150">
        <f t="shared" si="1"/>
        <v>1.5366030000477935E-3</v>
      </c>
    </row>
    <row r="151" spans="1:7" x14ac:dyDescent="0.25">
      <c r="A151" s="2">
        <v>35.9</v>
      </c>
      <c r="B151" s="2">
        <v>3.5</v>
      </c>
      <c r="D151" s="16">
        <v>127</v>
      </c>
      <c r="E151" s="16">
        <v>32.49294539409226</v>
      </c>
      <c r="F151" s="16">
        <v>-3.0929453940922613</v>
      </c>
      <c r="G151">
        <f t="shared" si="1"/>
        <v>0.10520222428885243</v>
      </c>
    </row>
    <row r="152" spans="1:7" x14ac:dyDescent="0.25">
      <c r="A152" s="2">
        <v>46.5047</v>
      </c>
      <c r="B152" s="2">
        <v>1.6</v>
      </c>
      <c r="D152" s="16">
        <v>128</v>
      </c>
      <c r="E152" s="16">
        <v>39.575511086118382</v>
      </c>
      <c r="F152" s="16">
        <v>3.3244889138816163</v>
      </c>
      <c r="G152">
        <f t="shared" si="1"/>
        <v>7.7493914076494558E-2</v>
      </c>
    </row>
    <row r="153" spans="1:7" x14ac:dyDescent="0.25">
      <c r="A153" s="2">
        <v>46.8</v>
      </c>
      <c r="B153" s="2">
        <v>2.2000000000000002</v>
      </c>
      <c r="D153" s="16">
        <v>129</v>
      </c>
      <c r="E153" s="16">
        <v>34.853800624767629</v>
      </c>
      <c r="F153" s="16">
        <v>-0.1044006247676279</v>
      </c>
      <c r="G153">
        <f t="shared" si="1"/>
        <v>3.0043863999846877E-3</v>
      </c>
    </row>
    <row r="154" spans="1:7" x14ac:dyDescent="0.25">
      <c r="A154" s="2">
        <v>35.267800000000001</v>
      </c>
      <c r="B154" s="2">
        <v>3</v>
      </c>
      <c r="D154" s="16">
        <v>130</v>
      </c>
      <c r="E154" s="16">
        <v>37.214655855443006</v>
      </c>
      <c r="F154" s="16">
        <v>-1.7540558554430064</v>
      </c>
      <c r="G154">
        <f t="shared" ref="G154:G217" si="2">ABS(A131-E154)/A131</f>
        <v>4.9464923194841776E-2</v>
      </c>
    </row>
    <row r="155" spans="1:7" x14ac:dyDescent="0.25">
      <c r="A155" s="2">
        <v>27.1</v>
      </c>
      <c r="B155" s="2">
        <v>6.2</v>
      </c>
      <c r="D155" s="16">
        <v>131</v>
      </c>
      <c r="E155" s="16">
        <v>29.65991911728181</v>
      </c>
      <c r="F155" s="16">
        <v>-6.9599191172818102</v>
      </c>
      <c r="G155">
        <f t="shared" si="2"/>
        <v>0.30660436640007976</v>
      </c>
    </row>
    <row r="156" spans="1:7" x14ac:dyDescent="0.25">
      <c r="A156" s="2">
        <v>42.9</v>
      </c>
      <c r="B156" s="2">
        <v>2.5</v>
      </c>
      <c r="D156" s="16">
        <v>132</v>
      </c>
      <c r="E156" s="16">
        <v>22.105182379120606</v>
      </c>
      <c r="F156" s="16">
        <v>2.8702176208793944</v>
      </c>
      <c r="G156">
        <f t="shared" si="2"/>
        <v>0.11492178787444422</v>
      </c>
    </row>
    <row r="157" spans="1:7" x14ac:dyDescent="0.25">
      <c r="A157" s="2">
        <v>44.7393</v>
      </c>
      <c r="B157" s="2">
        <v>1.8</v>
      </c>
      <c r="D157" s="16">
        <v>133</v>
      </c>
      <c r="E157" s="16">
        <v>32.49294539409226</v>
      </c>
      <c r="F157" s="16">
        <v>-6.108345394092261</v>
      </c>
      <c r="G157">
        <f t="shared" si="2"/>
        <v>0.23151176800452769</v>
      </c>
    </row>
    <row r="158" spans="1:7" x14ac:dyDescent="0.25">
      <c r="A158" s="2">
        <v>30.5</v>
      </c>
      <c r="B158" s="2">
        <v>6</v>
      </c>
      <c r="D158" s="16">
        <v>134</v>
      </c>
      <c r="E158" s="16">
        <v>35.798142717037784</v>
      </c>
      <c r="F158" s="16">
        <v>-2.6993427170377871</v>
      </c>
      <c r="G158">
        <f t="shared" si="2"/>
        <v>8.1554096131514958E-2</v>
      </c>
    </row>
    <row r="159" spans="1:7" x14ac:dyDescent="0.25">
      <c r="A159" s="2">
        <v>37.6</v>
      </c>
      <c r="B159" s="2">
        <v>3.5</v>
      </c>
      <c r="D159" s="16">
        <v>135</v>
      </c>
      <c r="E159" s="16">
        <v>32.49294539409226</v>
      </c>
      <c r="F159" s="16">
        <v>-4.6929453940922592</v>
      </c>
      <c r="G159">
        <f t="shared" si="2"/>
        <v>0.16881098539900213</v>
      </c>
    </row>
    <row r="160" spans="1:7" x14ac:dyDescent="0.25">
      <c r="A160" s="2">
        <v>37.4</v>
      </c>
      <c r="B160" s="2">
        <v>3.5</v>
      </c>
      <c r="D160" s="16">
        <v>136</v>
      </c>
      <c r="E160" s="16">
        <v>22.105182379120606</v>
      </c>
      <c r="F160" s="16">
        <v>5.2948176208793925</v>
      </c>
      <c r="G160">
        <f t="shared" si="2"/>
        <v>0.19324151901019682</v>
      </c>
    </row>
    <row r="161" spans="1:7" x14ac:dyDescent="0.25">
      <c r="A161" s="2">
        <v>40.0169</v>
      </c>
      <c r="B161" s="2">
        <v>2.5</v>
      </c>
      <c r="D161" s="16">
        <v>137</v>
      </c>
      <c r="E161" s="16">
        <v>20.688669240715381</v>
      </c>
      <c r="F161" s="16">
        <v>-0.78866924071538236</v>
      </c>
      <c r="G161">
        <f t="shared" si="2"/>
        <v>3.9631620136451377E-2</v>
      </c>
    </row>
    <row r="162" spans="1:7" x14ac:dyDescent="0.25">
      <c r="A162" s="2">
        <v>24.0505</v>
      </c>
      <c r="B162" s="2">
        <v>5</v>
      </c>
      <c r="D162" s="16">
        <v>138</v>
      </c>
      <c r="E162" s="16">
        <v>36.270313763172858</v>
      </c>
      <c r="F162" s="16">
        <v>-5.5703137631728588</v>
      </c>
      <c r="G162">
        <f t="shared" si="2"/>
        <v>0.1814434450544905</v>
      </c>
    </row>
    <row r="163" spans="1:7" x14ac:dyDescent="0.25">
      <c r="A163" s="2">
        <v>38.169600000000003</v>
      </c>
      <c r="B163" s="2">
        <v>3</v>
      </c>
      <c r="D163" s="16">
        <v>139</v>
      </c>
      <c r="E163" s="16">
        <v>34.853800624767629</v>
      </c>
      <c r="F163" s="16">
        <v>-0.25380062476762788</v>
      </c>
      <c r="G163">
        <f t="shared" si="2"/>
        <v>7.3352781724747938E-3</v>
      </c>
    </row>
    <row r="164" spans="1:7" x14ac:dyDescent="0.25">
      <c r="A164" s="2">
        <v>41.8</v>
      </c>
      <c r="B164" s="2">
        <v>2</v>
      </c>
      <c r="D164" s="16">
        <v>140</v>
      </c>
      <c r="E164" s="16">
        <v>37.214655855443006</v>
      </c>
      <c r="F164" s="16">
        <v>-2.9293558554430064</v>
      </c>
      <c r="G164">
        <f t="shared" si="2"/>
        <v>8.5440578190740829E-2</v>
      </c>
    </row>
    <row r="165" spans="1:7" x14ac:dyDescent="0.25">
      <c r="A165" s="2">
        <v>27.6</v>
      </c>
      <c r="B165" s="2">
        <v>4.3</v>
      </c>
      <c r="D165" s="16">
        <v>141</v>
      </c>
      <c r="E165" s="16">
        <v>34.853800624767629</v>
      </c>
      <c r="F165" s="16">
        <v>3.1808993752323715</v>
      </c>
      <c r="G165">
        <f t="shared" si="2"/>
        <v>8.3631509522419573E-2</v>
      </c>
    </row>
    <row r="166" spans="1:7" x14ac:dyDescent="0.25">
      <c r="A166" s="2">
        <v>36.4</v>
      </c>
      <c r="B166" s="2">
        <v>3.2</v>
      </c>
      <c r="D166" s="16">
        <v>142</v>
      </c>
      <c r="E166" s="16">
        <v>37.214655855443006</v>
      </c>
      <c r="F166" s="16">
        <v>-0.65565585544300831</v>
      </c>
      <c r="G166">
        <f t="shared" si="2"/>
        <v>1.7934184617823472E-2</v>
      </c>
    </row>
    <row r="167" spans="1:7" x14ac:dyDescent="0.25">
      <c r="A167" s="2">
        <v>41.521000000000001</v>
      </c>
      <c r="B167" s="2">
        <v>2</v>
      </c>
      <c r="D167" s="16">
        <v>143</v>
      </c>
      <c r="E167" s="16">
        <v>32.49294539409226</v>
      </c>
      <c r="F167" s="16">
        <v>-8.0929453940922613</v>
      </c>
      <c r="G167">
        <f t="shared" si="2"/>
        <v>0.33167808992181402</v>
      </c>
    </row>
    <row r="168" spans="1:7" x14ac:dyDescent="0.25">
      <c r="A168" s="2">
        <v>35.2288</v>
      </c>
      <c r="B168" s="2">
        <v>3.7</v>
      </c>
      <c r="D168" s="16">
        <v>144</v>
      </c>
      <c r="E168" s="16">
        <v>29.65991911728181</v>
      </c>
      <c r="F168" s="16">
        <v>-0.65991911728180952</v>
      </c>
      <c r="G168">
        <f t="shared" si="2"/>
        <v>2.2755831630407224E-2</v>
      </c>
    </row>
    <row r="169" spans="1:7" x14ac:dyDescent="0.25">
      <c r="A169" s="2">
        <v>37.6</v>
      </c>
      <c r="B169" s="2">
        <v>2.5</v>
      </c>
      <c r="D169" s="16">
        <v>145</v>
      </c>
      <c r="E169" s="16">
        <v>40.047682132253456</v>
      </c>
      <c r="F169" s="16">
        <v>5.0523178677465452</v>
      </c>
      <c r="G169">
        <f t="shared" si="2"/>
        <v>0.11202478642453537</v>
      </c>
    </row>
    <row r="170" spans="1:7" x14ac:dyDescent="0.25">
      <c r="A170" s="2">
        <v>40.0169</v>
      </c>
      <c r="B170" s="2">
        <v>2.5</v>
      </c>
      <c r="D170" s="16">
        <v>146</v>
      </c>
      <c r="E170" s="16">
        <v>34.853800624767629</v>
      </c>
      <c r="F170" s="16">
        <v>-2.7538006247676279</v>
      </c>
      <c r="G170">
        <f t="shared" si="2"/>
        <v>8.5788181456935439E-2</v>
      </c>
    </row>
    <row r="171" spans="1:7" x14ac:dyDescent="0.25">
      <c r="A171" s="2">
        <v>35.980200000000004</v>
      </c>
      <c r="B171" s="2">
        <v>3.7</v>
      </c>
      <c r="D171" s="16">
        <v>147</v>
      </c>
      <c r="E171" s="16">
        <v>18.327814010040008</v>
      </c>
      <c r="F171" s="16">
        <v>15.372185989959995</v>
      </c>
      <c r="G171">
        <f t="shared" si="2"/>
        <v>0.45614795222433213</v>
      </c>
    </row>
    <row r="172" spans="1:7" x14ac:dyDescent="0.25">
      <c r="A172" s="2">
        <v>58.534999999999997</v>
      </c>
      <c r="B172" s="2">
        <v>2</v>
      </c>
      <c r="D172" s="16">
        <v>148</v>
      </c>
      <c r="E172" s="16">
        <v>27.771234932741507</v>
      </c>
      <c r="F172" s="16">
        <v>5.1095650672584938</v>
      </c>
      <c r="G172">
        <f t="shared" si="2"/>
        <v>0.15539661648312977</v>
      </c>
    </row>
    <row r="173" spans="1:7" x14ac:dyDescent="0.25">
      <c r="A173" s="2">
        <v>30.562000000000001</v>
      </c>
      <c r="B173" s="2">
        <v>4.4000000000000004</v>
      </c>
      <c r="D173" s="16">
        <v>149</v>
      </c>
      <c r="E173" s="16">
        <v>34.853800624767629</v>
      </c>
      <c r="F173" s="16">
        <v>-0.65380062476762646</v>
      </c>
      <c r="G173">
        <f t="shared" si="2"/>
        <v>1.9116977332386736E-2</v>
      </c>
    </row>
    <row r="174" spans="1:7" x14ac:dyDescent="0.25">
      <c r="A174" s="2">
        <v>28.993500000000001</v>
      </c>
      <c r="B174" s="2">
        <v>5.3</v>
      </c>
      <c r="D174" s="16">
        <v>150</v>
      </c>
      <c r="E174" s="16">
        <v>34.853800624767629</v>
      </c>
      <c r="F174" s="16">
        <v>1.0461993752323693</v>
      </c>
      <c r="G174">
        <f t="shared" si="2"/>
        <v>2.9142043878338977E-2</v>
      </c>
    </row>
    <row r="175" spans="1:7" x14ac:dyDescent="0.25">
      <c r="A175" s="2">
        <v>50.672499999999999</v>
      </c>
      <c r="B175" s="2">
        <v>1.5</v>
      </c>
      <c r="D175" s="16">
        <v>151</v>
      </c>
      <c r="E175" s="16">
        <v>43.825050501334054</v>
      </c>
      <c r="F175" s="16">
        <v>2.6796494986659454</v>
      </c>
      <c r="G175">
        <f t="shared" si="2"/>
        <v>5.762104687625004E-2</v>
      </c>
    </row>
    <row r="176" spans="1:7" x14ac:dyDescent="0.25">
      <c r="A176" s="2">
        <v>25.2</v>
      </c>
      <c r="B176" s="2">
        <v>3.7</v>
      </c>
      <c r="D176" s="16">
        <v>152</v>
      </c>
      <c r="E176" s="16">
        <v>40.992024224523604</v>
      </c>
      <c r="F176" s="16">
        <v>5.8079757754763932</v>
      </c>
      <c r="G176">
        <f t="shared" si="2"/>
        <v>0.12410204648453832</v>
      </c>
    </row>
    <row r="177" spans="1:7" x14ac:dyDescent="0.25">
      <c r="A177" s="2">
        <v>26</v>
      </c>
      <c r="B177" s="2">
        <v>6.1</v>
      </c>
      <c r="D177" s="16">
        <v>153</v>
      </c>
      <c r="E177" s="16">
        <v>37.214655855443006</v>
      </c>
      <c r="F177" s="16">
        <v>-1.9468558554430047</v>
      </c>
      <c r="G177">
        <f t="shared" si="2"/>
        <v>5.5202078253903122E-2</v>
      </c>
    </row>
    <row r="178" spans="1:7" x14ac:dyDescent="0.25">
      <c r="A178" s="2">
        <v>28.5</v>
      </c>
      <c r="B178" s="2">
        <v>4</v>
      </c>
      <c r="D178" s="16">
        <v>154</v>
      </c>
      <c r="E178" s="16">
        <v>22.105182379120606</v>
      </c>
      <c r="F178" s="16">
        <v>4.9948176208793953</v>
      </c>
      <c r="G178">
        <f t="shared" si="2"/>
        <v>0.18431061331658286</v>
      </c>
    </row>
    <row r="179" spans="1:7" x14ac:dyDescent="0.25">
      <c r="A179" s="2">
        <v>28.1127</v>
      </c>
      <c r="B179" s="2">
        <v>3.6</v>
      </c>
      <c r="D179" s="16">
        <v>155</v>
      </c>
      <c r="E179" s="16">
        <v>39.575511086118382</v>
      </c>
      <c r="F179" s="16">
        <v>3.3244889138816163</v>
      </c>
      <c r="G179">
        <f t="shared" si="2"/>
        <v>7.7493914076494558E-2</v>
      </c>
    </row>
    <row r="180" spans="1:7" x14ac:dyDescent="0.25">
      <c r="A180" s="2">
        <v>23.8</v>
      </c>
      <c r="B180" s="2">
        <v>4.7</v>
      </c>
      <c r="D180" s="16">
        <v>156</v>
      </c>
      <c r="E180" s="16">
        <v>42.880708409063907</v>
      </c>
      <c r="F180" s="16">
        <v>1.8585915909360935</v>
      </c>
      <c r="G180">
        <f t="shared" si="2"/>
        <v>4.1542706098130579E-2</v>
      </c>
    </row>
    <row r="181" spans="1:7" x14ac:dyDescent="0.25">
      <c r="A181" s="2">
        <v>39.6</v>
      </c>
      <c r="B181" s="2">
        <v>2.5</v>
      </c>
      <c r="D181" s="16">
        <v>157</v>
      </c>
      <c r="E181" s="16">
        <v>23.049524471390754</v>
      </c>
      <c r="F181" s="16">
        <v>7.4504755286092461</v>
      </c>
      <c r="G181">
        <f t="shared" si="2"/>
        <v>0.24427788618390972</v>
      </c>
    </row>
    <row r="182" spans="1:7" x14ac:dyDescent="0.25">
      <c r="A182" s="2">
        <v>33.6</v>
      </c>
      <c r="B182" s="2">
        <v>2.4</v>
      </c>
      <c r="D182" s="16">
        <v>158</v>
      </c>
      <c r="E182" s="16">
        <v>34.853800624767629</v>
      </c>
      <c r="F182" s="16">
        <v>2.7461993752323721</v>
      </c>
      <c r="G182">
        <f t="shared" si="2"/>
        <v>7.3037217426392867E-2</v>
      </c>
    </row>
    <row r="183" spans="1:7" x14ac:dyDescent="0.25">
      <c r="A183" s="2">
        <v>36.290100000000002</v>
      </c>
      <c r="B183" s="2">
        <v>2.5</v>
      </c>
      <c r="D183" s="16">
        <v>159</v>
      </c>
      <c r="E183" s="16">
        <v>34.853800624767629</v>
      </c>
      <c r="F183" s="16">
        <v>2.5461993752323693</v>
      </c>
      <c r="G183">
        <f t="shared" si="2"/>
        <v>6.8080197198726447E-2</v>
      </c>
    </row>
    <row r="184" spans="1:7" x14ac:dyDescent="0.25">
      <c r="A184" s="2">
        <v>51.9</v>
      </c>
      <c r="B184" s="2">
        <v>2.2000000000000002</v>
      </c>
      <c r="D184" s="16">
        <v>160</v>
      </c>
      <c r="E184" s="16">
        <v>39.575511086118382</v>
      </c>
      <c r="F184" s="16">
        <v>0.44138891388161738</v>
      </c>
      <c r="G184">
        <f t="shared" si="2"/>
        <v>1.1030062645572681E-2</v>
      </c>
    </row>
    <row r="185" spans="1:7" x14ac:dyDescent="0.25">
      <c r="A185" s="2">
        <v>26.8</v>
      </c>
      <c r="B185" s="2">
        <v>4.2</v>
      </c>
      <c r="D185" s="16">
        <v>161</v>
      </c>
      <c r="E185" s="16">
        <v>27.771234932741507</v>
      </c>
      <c r="F185" s="16">
        <v>-3.7207349327415074</v>
      </c>
      <c r="G185">
        <f t="shared" si="2"/>
        <v>0.15470509688952444</v>
      </c>
    </row>
    <row r="186" spans="1:7" x14ac:dyDescent="0.25">
      <c r="A186" s="2">
        <v>47.202500000000001</v>
      </c>
      <c r="B186" s="2">
        <v>1.6</v>
      </c>
      <c r="D186" s="16">
        <v>162</v>
      </c>
      <c r="E186" s="16">
        <v>37.214655855443006</v>
      </c>
      <c r="F186" s="16">
        <v>0.95494414455699683</v>
      </c>
      <c r="G186">
        <f t="shared" si="2"/>
        <v>2.5018447784545733E-2</v>
      </c>
    </row>
    <row r="187" spans="1:7" x14ac:dyDescent="0.25">
      <c r="A187" s="2">
        <v>26.662199999999999</v>
      </c>
      <c r="B187" s="2">
        <v>4.5999999999999996</v>
      </c>
      <c r="D187" s="16">
        <v>163</v>
      </c>
      <c r="E187" s="16">
        <v>41.936366316793759</v>
      </c>
      <c r="F187" s="16">
        <v>-0.13636631679376165</v>
      </c>
      <c r="G187">
        <f t="shared" si="2"/>
        <v>3.2623520764057815E-3</v>
      </c>
    </row>
    <row r="188" spans="1:7" x14ac:dyDescent="0.25">
      <c r="A188" s="2">
        <v>35.749400000000001</v>
      </c>
      <c r="B188" s="2">
        <v>3.5</v>
      </c>
      <c r="D188" s="16">
        <v>164</v>
      </c>
      <c r="E188" s="16">
        <v>31.076432255687031</v>
      </c>
      <c r="F188" s="16">
        <v>-3.4764322556870297</v>
      </c>
      <c r="G188">
        <f t="shared" si="2"/>
        <v>0.1259576904234431</v>
      </c>
    </row>
    <row r="189" spans="1:7" x14ac:dyDescent="0.25">
      <c r="A189" s="2">
        <v>41.5</v>
      </c>
      <c r="B189" s="2">
        <v>2.4</v>
      </c>
      <c r="D189" s="16">
        <v>165</v>
      </c>
      <c r="E189" s="16">
        <v>36.270313763172858</v>
      </c>
      <c r="F189" s="16">
        <v>0.12968623682714053</v>
      </c>
      <c r="G189">
        <f t="shared" si="2"/>
        <v>3.5628087040423225E-3</v>
      </c>
    </row>
    <row r="190" spans="1:7" x14ac:dyDescent="0.25">
      <c r="A190" s="2">
        <v>28.0488</v>
      </c>
      <c r="B190" s="2">
        <v>4</v>
      </c>
      <c r="D190" s="16">
        <v>166</v>
      </c>
      <c r="E190" s="16">
        <v>41.936366316793759</v>
      </c>
      <c r="F190" s="16">
        <v>-0.41536631679375802</v>
      </c>
      <c r="G190">
        <f t="shared" si="2"/>
        <v>1.000376476466747E-2</v>
      </c>
    </row>
    <row r="191" spans="1:7" x14ac:dyDescent="0.25">
      <c r="A191" s="2">
        <v>26.212499999999999</v>
      </c>
      <c r="B191" s="2">
        <v>4.8</v>
      </c>
      <c r="D191" s="16">
        <v>167</v>
      </c>
      <c r="E191" s="16">
        <v>33.909458532497482</v>
      </c>
      <c r="F191" s="16">
        <v>1.3193414675025181</v>
      </c>
      <c r="G191">
        <f t="shared" si="2"/>
        <v>3.7450650249299382E-2</v>
      </c>
    </row>
    <row r="192" spans="1:7" x14ac:dyDescent="0.25">
      <c r="A192" s="2">
        <v>26</v>
      </c>
      <c r="B192" s="2">
        <v>6.2</v>
      </c>
      <c r="D192" s="16">
        <v>168</v>
      </c>
      <c r="E192" s="16">
        <v>39.575511086118382</v>
      </c>
      <c r="F192" s="16">
        <v>-1.9755110861183809</v>
      </c>
      <c r="G192">
        <f t="shared" si="2"/>
        <v>5.2540188460595237E-2</v>
      </c>
    </row>
    <row r="193" spans="1:7" x14ac:dyDescent="0.25">
      <c r="A193" s="2">
        <v>34.7286</v>
      </c>
      <c r="B193" s="2">
        <v>3</v>
      </c>
      <c r="D193" s="16">
        <v>169</v>
      </c>
      <c r="E193" s="16">
        <v>39.575511086118382</v>
      </c>
      <c r="F193" s="16">
        <v>0.44138891388161738</v>
      </c>
      <c r="G193">
        <f t="shared" si="2"/>
        <v>1.1030062645572681E-2</v>
      </c>
    </row>
    <row r="194" spans="1:7" x14ac:dyDescent="0.25">
      <c r="A194" s="2">
        <v>36.4</v>
      </c>
      <c r="B194" s="2">
        <v>3.8</v>
      </c>
      <c r="D194" s="16">
        <v>170</v>
      </c>
      <c r="E194" s="16">
        <v>33.909458532497482</v>
      </c>
      <c r="F194" s="16">
        <v>2.070741467502522</v>
      </c>
      <c r="G194">
        <f t="shared" si="2"/>
        <v>5.7552250057045867E-2</v>
      </c>
    </row>
    <row r="195" spans="1:7" x14ac:dyDescent="0.25">
      <c r="A195" s="2">
        <v>35.860599999999998</v>
      </c>
      <c r="B195" s="2">
        <v>2.5</v>
      </c>
      <c r="D195" s="16">
        <v>171</v>
      </c>
      <c r="E195" s="16">
        <v>41.936366316793759</v>
      </c>
      <c r="F195" s="16">
        <v>16.598633683206238</v>
      </c>
      <c r="G195">
        <f t="shared" si="2"/>
        <v>0.28356767204589117</v>
      </c>
    </row>
    <row r="196" spans="1:7" x14ac:dyDescent="0.25">
      <c r="A196" s="2">
        <v>27.9</v>
      </c>
      <c r="B196" s="2">
        <v>5.3</v>
      </c>
      <c r="D196" s="16">
        <v>172</v>
      </c>
      <c r="E196" s="16">
        <v>30.604261209551954</v>
      </c>
      <c r="F196" s="16">
        <v>-4.2261209551952561E-2</v>
      </c>
      <c r="G196">
        <f t="shared" si="2"/>
        <v>1.3828024851761194E-3</v>
      </c>
    </row>
    <row r="197" spans="1:7" x14ac:dyDescent="0.25">
      <c r="A197" s="2">
        <v>35.200000000000003</v>
      </c>
      <c r="B197" s="2">
        <v>4</v>
      </c>
      <c r="D197" s="16">
        <v>173</v>
      </c>
      <c r="E197" s="16">
        <v>26.354721794336282</v>
      </c>
      <c r="F197" s="16">
        <v>2.6387782056637192</v>
      </c>
      <c r="G197">
        <f t="shared" si="2"/>
        <v>9.101275132921928E-2</v>
      </c>
    </row>
    <row r="198" spans="1:7" x14ac:dyDescent="0.25">
      <c r="A198" s="2">
        <v>35.9</v>
      </c>
      <c r="B198" s="2">
        <v>2.7</v>
      </c>
      <c r="D198" s="16">
        <v>174</v>
      </c>
      <c r="E198" s="16">
        <v>44.297221547469135</v>
      </c>
      <c r="F198" s="16">
        <v>6.3752784525308641</v>
      </c>
      <c r="G198">
        <f t="shared" si="2"/>
        <v>0.12581337910169943</v>
      </c>
    </row>
    <row r="199" spans="1:7" x14ac:dyDescent="0.25">
      <c r="A199" s="2">
        <v>37.5</v>
      </c>
      <c r="B199" s="2">
        <v>2.5</v>
      </c>
      <c r="D199" s="16">
        <v>175</v>
      </c>
      <c r="E199" s="16">
        <v>33.909458532497482</v>
      </c>
      <c r="F199" s="16">
        <v>-8.7094585324974823</v>
      </c>
      <c r="G199">
        <f t="shared" si="2"/>
        <v>0.34561343382926518</v>
      </c>
    </row>
    <row r="200" spans="1:7" x14ac:dyDescent="0.25">
      <c r="A200" s="2">
        <v>35.5</v>
      </c>
      <c r="B200" s="2">
        <v>3.5</v>
      </c>
      <c r="D200" s="16">
        <v>176</v>
      </c>
      <c r="E200" s="16">
        <v>22.577353425255684</v>
      </c>
      <c r="F200" s="16">
        <v>3.4226465747443164</v>
      </c>
      <c r="G200">
        <f t="shared" si="2"/>
        <v>0.1316402528747814</v>
      </c>
    </row>
    <row r="201" spans="1:7" x14ac:dyDescent="0.25">
      <c r="A201" s="2">
        <v>32.1</v>
      </c>
      <c r="B201" s="2">
        <v>1.3</v>
      </c>
      <c r="D201" s="16">
        <v>177</v>
      </c>
      <c r="E201" s="16">
        <v>32.49294539409226</v>
      </c>
      <c r="F201" s="16">
        <v>-3.9929453940922599</v>
      </c>
      <c r="G201">
        <f t="shared" si="2"/>
        <v>0.14010334716113193</v>
      </c>
    </row>
    <row r="202" spans="1:7" x14ac:dyDescent="0.25">
      <c r="A202" s="2">
        <v>40.299999999999997</v>
      </c>
      <c r="B202" s="2">
        <v>3.5</v>
      </c>
      <c r="D202" s="16">
        <v>178</v>
      </c>
      <c r="E202" s="16">
        <v>34.381629578632555</v>
      </c>
      <c r="F202" s="16">
        <v>-6.2689295786325552</v>
      </c>
      <c r="G202">
        <f t="shared" si="2"/>
        <v>0.22299279608975855</v>
      </c>
    </row>
    <row r="203" spans="1:7" x14ac:dyDescent="0.25">
      <c r="A203" s="2">
        <v>47.2</v>
      </c>
      <c r="B203" s="2">
        <v>1.8</v>
      </c>
      <c r="D203" s="16">
        <v>179</v>
      </c>
      <c r="E203" s="16">
        <v>29.187748071146729</v>
      </c>
      <c r="F203" s="16">
        <v>-5.3877480711467278</v>
      </c>
      <c r="G203">
        <f t="shared" si="2"/>
        <v>0.22637596937591292</v>
      </c>
    </row>
    <row r="204" spans="1:7" x14ac:dyDescent="0.25">
      <c r="A204" s="2">
        <v>31</v>
      </c>
      <c r="B204" s="2">
        <v>3.6</v>
      </c>
      <c r="D204" s="16">
        <v>180</v>
      </c>
      <c r="E204" s="16">
        <v>39.575511086118382</v>
      </c>
      <c r="F204" s="16">
        <v>2.4488913881619112E-2</v>
      </c>
      <c r="G204">
        <f t="shared" si="2"/>
        <v>6.1840691620250281E-4</v>
      </c>
    </row>
    <row r="205" spans="1:7" x14ac:dyDescent="0.25">
      <c r="A205" s="2">
        <v>31.4</v>
      </c>
      <c r="B205" s="2">
        <v>3.5</v>
      </c>
      <c r="D205" s="16">
        <v>181</v>
      </c>
      <c r="E205" s="16">
        <v>40.047682132253456</v>
      </c>
      <c r="F205" s="16">
        <v>-6.4476821322534548</v>
      </c>
      <c r="G205">
        <f t="shared" si="2"/>
        <v>0.19189530155516232</v>
      </c>
    </row>
    <row r="206" spans="1:7" x14ac:dyDescent="0.25">
      <c r="A206" s="2">
        <v>25.1952</v>
      </c>
      <c r="B206" s="2">
        <v>5.6</v>
      </c>
      <c r="D206" s="16">
        <v>182</v>
      </c>
      <c r="E206" s="16">
        <v>39.575511086118382</v>
      </c>
      <c r="F206" s="16">
        <v>-3.2854110861183798</v>
      </c>
      <c r="G206">
        <f t="shared" si="2"/>
        <v>9.0531882968588662E-2</v>
      </c>
    </row>
    <row r="207" spans="1:7" x14ac:dyDescent="0.25">
      <c r="A207" s="2">
        <v>30.2</v>
      </c>
      <c r="B207" s="2">
        <v>1.3</v>
      </c>
      <c r="D207" s="16">
        <v>183</v>
      </c>
      <c r="E207" s="16">
        <v>40.992024224523604</v>
      </c>
      <c r="F207" s="16">
        <v>10.907975775476395</v>
      </c>
      <c r="G207">
        <f t="shared" si="2"/>
        <v>0.21017294365079758</v>
      </c>
    </row>
    <row r="208" spans="1:7" x14ac:dyDescent="0.25">
      <c r="A208" s="2">
        <v>31.5002</v>
      </c>
      <c r="B208" s="2">
        <v>4.2</v>
      </c>
      <c r="D208" s="16">
        <v>184</v>
      </c>
      <c r="E208" s="16">
        <v>31.548603301822105</v>
      </c>
      <c r="F208" s="16">
        <v>-4.7486033018221043</v>
      </c>
      <c r="G208">
        <f t="shared" si="2"/>
        <v>0.17718669036649642</v>
      </c>
    </row>
    <row r="209" spans="1:7" x14ac:dyDescent="0.25">
      <c r="A209" s="2">
        <v>24.149100000000001</v>
      </c>
      <c r="B209" s="2">
        <v>5.7</v>
      </c>
      <c r="D209" s="16">
        <v>185</v>
      </c>
      <c r="E209" s="16">
        <v>43.825050501334054</v>
      </c>
      <c r="F209" s="16">
        <v>3.3774494986659462</v>
      </c>
      <c r="G209">
        <f t="shared" si="2"/>
        <v>7.1552343597604914E-2</v>
      </c>
    </row>
    <row r="210" spans="1:7" x14ac:dyDescent="0.25">
      <c r="A210" s="2">
        <v>26.6</v>
      </c>
      <c r="B210" s="2">
        <v>4.4000000000000004</v>
      </c>
      <c r="D210" s="16">
        <v>186</v>
      </c>
      <c r="E210" s="16">
        <v>29.65991911728181</v>
      </c>
      <c r="F210" s="16">
        <v>-2.997719117281811</v>
      </c>
      <c r="G210">
        <f t="shared" si="2"/>
        <v>0.11243329947573009</v>
      </c>
    </row>
    <row r="211" spans="1:7" x14ac:dyDescent="0.25">
      <c r="A211" s="2">
        <v>17.5</v>
      </c>
      <c r="B211" s="2">
        <v>6.5</v>
      </c>
      <c r="D211" s="16">
        <v>187</v>
      </c>
      <c r="E211" s="16">
        <v>34.853800624767629</v>
      </c>
      <c r="F211" s="16">
        <v>0.8955993752323721</v>
      </c>
      <c r="G211">
        <f t="shared" si="2"/>
        <v>2.505215123141569E-2</v>
      </c>
    </row>
    <row r="212" spans="1:7" x14ac:dyDescent="0.25">
      <c r="A212" s="2">
        <v>43.7</v>
      </c>
      <c r="B212" s="2">
        <v>1.8</v>
      </c>
      <c r="D212" s="16">
        <v>188</v>
      </c>
      <c r="E212" s="16">
        <v>40.047682132253456</v>
      </c>
      <c r="F212" s="16">
        <v>1.4523178677465438</v>
      </c>
      <c r="G212">
        <f t="shared" si="2"/>
        <v>3.4995611271001058E-2</v>
      </c>
    </row>
    <row r="213" spans="1:7" x14ac:dyDescent="0.25">
      <c r="A213" s="2">
        <v>51.9</v>
      </c>
      <c r="B213" s="2">
        <v>2.2000000000000002</v>
      </c>
      <c r="D213" s="16">
        <v>189</v>
      </c>
      <c r="E213" s="16">
        <v>32.49294539409226</v>
      </c>
      <c r="F213" s="16">
        <v>-4.4441453940922599</v>
      </c>
      <c r="G213">
        <f t="shared" si="2"/>
        <v>0.15844333426357848</v>
      </c>
    </row>
    <row r="214" spans="1:7" x14ac:dyDescent="0.25">
      <c r="A214" s="2">
        <v>35.258200000000002</v>
      </c>
      <c r="B214" s="2">
        <v>2.9</v>
      </c>
      <c r="D214" s="16">
        <v>190</v>
      </c>
      <c r="E214" s="16">
        <v>28.715577025011658</v>
      </c>
      <c r="F214" s="16">
        <v>-2.5030770250116596</v>
      </c>
      <c r="G214">
        <f t="shared" si="2"/>
        <v>9.5491731998537333E-2</v>
      </c>
    </row>
    <row r="215" spans="1:7" x14ac:dyDescent="0.25">
      <c r="A215" s="2">
        <v>44.081800000000001</v>
      </c>
      <c r="B215" s="2">
        <v>2.4</v>
      </c>
      <c r="D215" s="16">
        <v>191</v>
      </c>
      <c r="E215" s="16">
        <v>22.105182379120606</v>
      </c>
      <c r="F215" s="16">
        <v>3.8948176208793939</v>
      </c>
      <c r="G215">
        <f t="shared" si="2"/>
        <v>0.14980067772613054</v>
      </c>
    </row>
    <row r="216" spans="1:7" x14ac:dyDescent="0.25">
      <c r="A216" s="2">
        <v>42.699800000000003</v>
      </c>
      <c r="B216" s="2">
        <v>2.5</v>
      </c>
      <c r="D216" s="16">
        <v>192</v>
      </c>
      <c r="E216" s="16">
        <v>37.214655855443006</v>
      </c>
      <c r="F216" s="16">
        <v>-2.4860558554430057</v>
      </c>
      <c r="G216">
        <f t="shared" si="2"/>
        <v>7.158525985622817E-2</v>
      </c>
    </row>
    <row r="217" spans="1:7" x14ac:dyDescent="0.25">
      <c r="A217" s="2">
        <v>41.2</v>
      </c>
      <c r="B217" s="2">
        <v>3.5</v>
      </c>
      <c r="D217" s="16">
        <v>193</v>
      </c>
      <c r="E217" s="16">
        <v>33.437287486362408</v>
      </c>
      <c r="F217" s="16">
        <v>2.9627125136375909</v>
      </c>
      <c r="G217">
        <f t="shared" si="2"/>
        <v>8.1393200924109649E-2</v>
      </c>
    </row>
    <row r="218" spans="1:7" x14ac:dyDescent="0.25">
      <c r="A218" s="2">
        <v>42.908000000000001</v>
      </c>
      <c r="B218" s="2">
        <v>2.5</v>
      </c>
      <c r="D218" s="16">
        <v>194</v>
      </c>
      <c r="E218" s="16">
        <v>39.575511086118382</v>
      </c>
      <c r="F218" s="16">
        <v>-3.7149110861183843</v>
      </c>
      <c r="G218">
        <f t="shared" ref="G218:G281" si="3">ABS(A195-E218)/A195</f>
        <v>0.10359311015762103</v>
      </c>
    </row>
    <row r="219" spans="1:7" x14ac:dyDescent="0.25">
      <c r="A219" s="2">
        <v>25.799900000000001</v>
      </c>
      <c r="B219" s="2">
        <v>6.2</v>
      </c>
      <c r="D219" s="16">
        <v>195</v>
      </c>
      <c r="E219" s="16">
        <v>26.354721794336282</v>
      </c>
      <c r="F219" s="16">
        <v>1.5452782056637169</v>
      </c>
      <c r="G219">
        <f t="shared" si="3"/>
        <v>5.538631561518699E-2</v>
      </c>
    </row>
    <row r="220" spans="1:7" x14ac:dyDescent="0.25">
      <c r="A220" s="2">
        <v>38.7896</v>
      </c>
      <c r="B220" s="2">
        <v>3</v>
      </c>
      <c r="D220" s="16">
        <v>196</v>
      </c>
      <c r="E220" s="16">
        <v>32.49294539409226</v>
      </c>
      <c r="F220" s="16">
        <v>2.7070546059077429</v>
      </c>
      <c r="G220">
        <f t="shared" si="3"/>
        <v>7.6904960395106331E-2</v>
      </c>
    </row>
    <row r="221" spans="1:7" x14ac:dyDescent="0.25">
      <c r="A221" s="2">
        <v>29</v>
      </c>
      <c r="B221" s="2">
        <v>4.5999999999999996</v>
      </c>
      <c r="D221" s="16">
        <v>197</v>
      </c>
      <c r="E221" s="16">
        <v>38.631168993848235</v>
      </c>
      <c r="F221" s="16">
        <v>-2.731168993848236</v>
      </c>
      <c r="G221">
        <f t="shared" si="3"/>
        <v>7.6077130747861724E-2</v>
      </c>
    </row>
    <row r="222" spans="1:7" x14ac:dyDescent="0.25">
      <c r="A222" s="2">
        <v>33</v>
      </c>
      <c r="B222" s="2">
        <v>3.6</v>
      </c>
      <c r="D222" s="16">
        <v>198</v>
      </c>
      <c r="E222" s="16">
        <v>39.575511086118382</v>
      </c>
      <c r="F222" s="16">
        <v>-2.0755110861183823</v>
      </c>
      <c r="G222">
        <f t="shared" si="3"/>
        <v>5.5346962296490193E-2</v>
      </c>
    </row>
    <row r="223" spans="1:7" x14ac:dyDescent="0.25">
      <c r="A223" s="2">
        <v>37.4</v>
      </c>
      <c r="B223" s="2">
        <v>3.5</v>
      </c>
      <c r="D223" s="16">
        <v>199</v>
      </c>
      <c r="E223" s="16">
        <v>34.853800624767629</v>
      </c>
      <c r="F223" s="16">
        <v>0.6461993752323707</v>
      </c>
      <c r="G223">
        <f t="shared" si="3"/>
        <v>1.8202799302320303E-2</v>
      </c>
    </row>
    <row r="224" spans="1:7" x14ac:dyDescent="0.25">
      <c r="A224" s="2">
        <v>34.143500000000003</v>
      </c>
      <c r="B224" s="2">
        <v>2.5</v>
      </c>
      <c r="D224" s="16">
        <v>200</v>
      </c>
      <c r="E224" s="16">
        <v>45.241563639739283</v>
      </c>
      <c r="F224" s="16">
        <v>-13.141563639739282</v>
      </c>
      <c r="G224">
        <f t="shared" si="3"/>
        <v>0.40939450591088106</v>
      </c>
    </row>
    <row r="225" spans="1:7" x14ac:dyDescent="0.25">
      <c r="A225" s="2">
        <v>40.187600000000003</v>
      </c>
      <c r="B225" s="2">
        <v>2.5</v>
      </c>
      <c r="D225" s="16">
        <v>201</v>
      </c>
      <c r="E225" s="16">
        <v>34.853800624767629</v>
      </c>
      <c r="F225" s="16">
        <v>5.4461993752323679</v>
      </c>
      <c r="G225">
        <f t="shared" si="3"/>
        <v>0.13514142370303645</v>
      </c>
    </row>
    <row r="226" spans="1:7" x14ac:dyDescent="0.25">
      <c r="A226" s="2">
        <v>49.3</v>
      </c>
      <c r="B226" s="2">
        <v>2</v>
      </c>
      <c r="D226" s="16">
        <v>202</v>
      </c>
      <c r="E226" s="16">
        <v>42.880708409063907</v>
      </c>
      <c r="F226" s="16">
        <v>4.3192915909360963</v>
      </c>
      <c r="G226">
        <f t="shared" si="3"/>
        <v>9.1510415062205419E-2</v>
      </c>
    </row>
    <row r="227" spans="1:7" x14ac:dyDescent="0.25">
      <c r="A227" s="2">
        <v>44.8</v>
      </c>
      <c r="B227" s="2">
        <v>1.8</v>
      </c>
      <c r="D227" s="16">
        <v>203</v>
      </c>
      <c r="E227" s="16">
        <v>34.381629578632555</v>
      </c>
      <c r="F227" s="16">
        <v>-3.3816295786325554</v>
      </c>
      <c r="G227">
        <f t="shared" si="3"/>
        <v>0.10908482511717921</v>
      </c>
    </row>
    <row r="228" spans="1:7" x14ac:dyDescent="0.25">
      <c r="A228" s="2">
        <v>41.699800000000003</v>
      </c>
      <c r="B228" s="2">
        <v>2.4</v>
      </c>
      <c r="D228" s="16">
        <v>204</v>
      </c>
      <c r="E228" s="16">
        <v>34.853800624767629</v>
      </c>
      <c r="F228" s="16">
        <v>-3.4538006247676307</v>
      </c>
      <c r="G228">
        <f t="shared" si="3"/>
        <v>0.10999365047030672</v>
      </c>
    </row>
    <row r="229" spans="1:7" x14ac:dyDescent="0.25">
      <c r="A229" s="2">
        <v>37.798900000000003</v>
      </c>
      <c r="B229" s="2">
        <v>2</v>
      </c>
      <c r="D229" s="16">
        <v>205</v>
      </c>
      <c r="E229" s="16">
        <v>24.938208655931057</v>
      </c>
      <c r="F229" s="16">
        <v>0.25699134406894331</v>
      </c>
      <c r="G229">
        <f t="shared" si="3"/>
        <v>1.0200012068526675E-2</v>
      </c>
    </row>
    <row r="230" spans="1:7" x14ac:dyDescent="0.25">
      <c r="A230" s="2">
        <v>26.2</v>
      </c>
      <c r="B230" s="2">
        <v>4.4000000000000004</v>
      </c>
      <c r="D230" s="16">
        <v>206</v>
      </c>
      <c r="E230" s="16">
        <v>45.241563639739283</v>
      </c>
      <c r="F230" s="16">
        <v>-15.041563639739284</v>
      </c>
      <c r="G230">
        <f t="shared" si="3"/>
        <v>0.49806502118342</v>
      </c>
    </row>
    <row r="231" spans="1:7" x14ac:dyDescent="0.25">
      <c r="A231" s="2">
        <v>40.799999999999997</v>
      </c>
      <c r="B231" s="2">
        <v>2.5</v>
      </c>
      <c r="D231" s="16">
        <v>207</v>
      </c>
      <c r="E231" s="16">
        <v>31.548603301822105</v>
      </c>
      <c r="F231" s="16">
        <v>-4.8403301822105504E-2</v>
      </c>
      <c r="G231">
        <f t="shared" si="3"/>
        <v>1.5366030000477935E-3</v>
      </c>
    </row>
    <row r="232" spans="1:7" x14ac:dyDescent="0.25">
      <c r="A232" s="2">
        <v>34.4</v>
      </c>
      <c r="B232" s="2">
        <v>3.7</v>
      </c>
      <c r="D232" s="16">
        <v>208</v>
      </c>
      <c r="E232" s="16">
        <v>24.466037609795979</v>
      </c>
      <c r="F232" s="16">
        <v>-0.3169376097959784</v>
      </c>
      <c r="G232">
        <f t="shared" si="3"/>
        <v>1.312419965116623E-2</v>
      </c>
    </row>
    <row r="233" spans="1:7" x14ac:dyDescent="0.25">
      <c r="A233" s="2">
        <v>62.267400000000002</v>
      </c>
      <c r="B233" s="2">
        <v>1.3</v>
      </c>
      <c r="D233" s="16">
        <v>209</v>
      </c>
      <c r="E233" s="16">
        <v>30.604261209551954</v>
      </c>
      <c r="F233" s="16">
        <v>-4.0042612095519523</v>
      </c>
      <c r="G233">
        <f t="shared" si="3"/>
        <v>0.15053613569744181</v>
      </c>
    </row>
    <row r="234" spans="1:7" x14ac:dyDescent="0.25">
      <c r="A234" s="2">
        <v>38.299999999999997</v>
      </c>
      <c r="B234" s="2">
        <v>3</v>
      </c>
      <c r="D234" s="16">
        <v>210</v>
      </c>
      <c r="E234" s="16">
        <v>20.688669240715381</v>
      </c>
      <c r="F234" s="16">
        <v>-3.1886692407153809</v>
      </c>
      <c r="G234">
        <f t="shared" si="3"/>
        <v>0.18220967089802176</v>
      </c>
    </row>
    <row r="235" spans="1:7" x14ac:dyDescent="0.25">
      <c r="A235" s="2">
        <v>38.7896</v>
      </c>
      <c r="B235" s="2">
        <v>3</v>
      </c>
      <c r="D235" s="16">
        <v>211</v>
      </c>
      <c r="E235" s="16">
        <v>42.880708409063907</v>
      </c>
      <c r="F235" s="16">
        <v>0.81929159093609627</v>
      </c>
      <c r="G235">
        <f t="shared" si="3"/>
        <v>1.8748091325768792E-2</v>
      </c>
    </row>
    <row r="236" spans="1:7" x14ac:dyDescent="0.25">
      <c r="A236" s="2">
        <v>35.799999999999997</v>
      </c>
      <c r="B236" s="2">
        <v>3</v>
      </c>
      <c r="D236" s="16">
        <v>212</v>
      </c>
      <c r="E236" s="16">
        <v>40.992024224523604</v>
      </c>
      <c r="F236" s="16">
        <v>10.907975775476395</v>
      </c>
      <c r="G236">
        <f t="shared" si="3"/>
        <v>0.21017294365079758</v>
      </c>
    </row>
    <row r="237" spans="1:7" x14ac:dyDescent="0.25">
      <c r="A237" s="2">
        <v>41.113199999999999</v>
      </c>
      <c r="B237" s="2">
        <v>2</v>
      </c>
      <c r="D237" s="16">
        <v>213</v>
      </c>
      <c r="E237" s="16">
        <v>37.68682690157808</v>
      </c>
      <c r="F237" s="16">
        <v>-2.4286269015780775</v>
      </c>
      <c r="G237">
        <f t="shared" si="3"/>
        <v>6.8881193639439259E-2</v>
      </c>
    </row>
    <row r="238" spans="1:7" x14ac:dyDescent="0.25">
      <c r="A238" s="2">
        <v>58.534999999999997</v>
      </c>
      <c r="B238" s="2">
        <v>2</v>
      </c>
      <c r="D238" s="16">
        <v>214</v>
      </c>
      <c r="E238" s="16">
        <v>40.047682132253456</v>
      </c>
      <c r="F238" s="16">
        <v>4.034117867746545</v>
      </c>
      <c r="G238">
        <f t="shared" si="3"/>
        <v>9.1514363473055652E-2</v>
      </c>
    </row>
    <row r="239" spans="1:7" x14ac:dyDescent="0.25">
      <c r="A239" s="2">
        <v>25.753499999999999</v>
      </c>
      <c r="B239" s="2">
        <v>4</v>
      </c>
      <c r="D239" s="16">
        <v>215</v>
      </c>
      <c r="E239" s="16">
        <v>39.575511086118382</v>
      </c>
      <c r="F239" s="16">
        <v>3.124288913881621</v>
      </c>
      <c r="G239">
        <f t="shared" si="3"/>
        <v>7.3168701349458798E-2</v>
      </c>
    </row>
    <row r="240" spans="1:7" x14ac:dyDescent="0.25">
      <c r="A240" s="2">
        <v>37.200000000000003</v>
      </c>
      <c r="B240" s="2">
        <v>3.6</v>
      </c>
      <c r="D240" s="16">
        <v>216</v>
      </c>
      <c r="E240" s="16">
        <v>34.853800624767629</v>
      </c>
      <c r="F240" s="16">
        <v>6.3461993752323735</v>
      </c>
      <c r="G240">
        <f t="shared" si="3"/>
        <v>0.15403396541826148</v>
      </c>
    </row>
    <row r="241" spans="1:7" x14ac:dyDescent="0.25">
      <c r="A241" s="2">
        <v>32.026299999999999</v>
      </c>
      <c r="B241" s="2">
        <v>4.8</v>
      </c>
      <c r="D241" s="16">
        <v>217</v>
      </c>
      <c r="E241" s="16">
        <v>39.575511086118382</v>
      </c>
      <c r="F241" s="16">
        <v>3.3324889138816189</v>
      </c>
      <c r="G241">
        <f t="shared" si="3"/>
        <v>7.7665911109387961E-2</v>
      </c>
    </row>
    <row r="242" spans="1:7" x14ac:dyDescent="0.25">
      <c r="A242" s="2">
        <v>25.555099999999999</v>
      </c>
      <c r="B242" s="2">
        <v>5.7</v>
      </c>
      <c r="D242" s="16">
        <v>218</v>
      </c>
      <c r="E242" s="16">
        <v>22.105182379120606</v>
      </c>
      <c r="F242" s="16">
        <v>3.6947176208793948</v>
      </c>
      <c r="G242">
        <f t="shared" si="3"/>
        <v>0.14320666440100135</v>
      </c>
    </row>
    <row r="243" spans="1:7" x14ac:dyDescent="0.25">
      <c r="A243" s="2">
        <v>27.9</v>
      </c>
      <c r="B243" s="2">
        <v>5.3</v>
      </c>
      <c r="D243" s="16">
        <v>219</v>
      </c>
      <c r="E243" s="16">
        <v>37.214655855443006</v>
      </c>
      <c r="F243" s="16">
        <v>1.5749441445569943</v>
      </c>
      <c r="G243">
        <f t="shared" si="3"/>
        <v>4.0602227003036749E-2</v>
      </c>
    </row>
    <row r="244" spans="1:7" x14ac:dyDescent="0.25">
      <c r="A244" s="2">
        <v>21.7</v>
      </c>
      <c r="B244" s="2">
        <v>5.7</v>
      </c>
      <c r="D244" s="16">
        <v>220</v>
      </c>
      <c r="E244" s="16">
        <v>29.65991911728181</v>
      </c>
      <c r="F244" s="16">
        <v>-0.65991911728180952</v>
      </c>
      <c r="G244">
        <f t="shared" si="3"/>
        <v>2.2755831630407224E-2</v>
      </c>
    </row>
    <row r="245" spans="1:7" x14ac:dyDescent="0.25">
      <c r="A245" s="2">
        <v>42.6</v>
      </c>
      <c r="B245" s="2">
        <v>2.4</v>
      </c>
      <c r="D245" s="16">
        <v>221</v>
      </c>
      <c r="E245" s="16">
        <v>34.381629578632555</v>
      </c>
      <c r="F245" s="16">
        <v>-1.3816295786325554</v>
      </c>
      <c r="G245">
        <f t="shared" si="3"/>
        <v>4.1867562988865313E-2</v>
      </c>
    </row>
    <row r="246" spans="1:7" x14ac:dyDescent="0.25">
      <c r="A246" s="2">
        <v>36.4</v>
      </c>
      <c r="B246" s="2">
        <v>3.2</v>
      </c>
      <c r="D246" s="16">
        <v>222</v>
      </c>
      <c r="E246" s="16">
        <v>34.853800624767629</v>
      </c>
      <c r="F246" s="16">
        <v>2.5461993752323693</v>
      </c>
      <c r="G246">
        <f t="shared" si="3"/>
        <v>6.8080197198726447E-2</v>
      </c>
    </row>
    <row r="247" spans="1:7" x14ac:dyDescent="0.25">
      <c r="A247" s="2">
        <v>27</v>
      </c>
      <c r="B247" s="2">
        <v>5.4</v>
      </c>
      <c r="D247" s="16">
        <v>223</v>
      </c>
      <c r="E247" s="16">
        <v>39.575511086118382</v>
      </c>
      <c r="F247" s="16">
        <v>-5.4320110861183792</v>
      </c>
      <c r="G247">
        <f t="shared" si="3"/>
        <v>0.15909356352214563</v>
      </c>
    </row>
    <row r="248" spans="1:7" x14ac:dyDescent="0.25">
      <c r="A248" s="2">
        <v>35.288699999999999</v>
      </c>
      <c r="B248" s="2">
        <v>3</v>
      </c>
      <c r="D248" s="16">
        <v>224</v>
      </c>
      <c r="E248" s="16">
        <v>39.575511086118382</v>
      </c>
      <c r="F248" s="16">
        <v>0.61208891388162101</v>
      </c>
      <c r="G248">
        <f t="shared" si="3"/>
        <v>1.5230790439877498E-2</v>
      </c>
    </row>
    <row r="249" spans="1:7" x14ac:dyDescent="0.25">
      <c r="A249" s="2">
        <v>39.200000000000003</v>
      </c>
      <c r="B249" s="2">
        <v>2.5</v>
      </c>
      <c r="D249" s="16">
        <v>225</v>
      </c>
      <c r="E249" s="16">
        <v>41.936366316793759</v>
      </c>
      <c r="F249" s="16">
        <v>7.3636336832062383</v>
      </c>
      <c r="G249">
        <f t="shared" si="3"/>
        <v>0.14936376639363569</v>
      </c>
    </row>
    <row r="250" spans="1:7" x14ac:dyDescent="0.25">
      <c r="A250" s="2">
        <v>40.1</v>
      </c>
      <c r="B250" s="2">
        <v>2.4</v>
      </c>
      <c r="D250" s="16">
        <v>226</v>
      </c>
      <c r="E250" s="16">
        <v>42.880708409063907</v>
      </c>
      <c r="F250" s="16">
        <v>1.9192915909360906</v>
      </c>
      <c r="G250">
        <f t="shared" si="3"/>
        <v>4.2841330154823457E-2</v>
      </c>
    </row>
    <row r="251" spans="1:7" x14ac:dyDescent="0.25">
      <c r="A251" s="2">
        <v>27.9</v>
      </c>
      <c r="B251" s="2">
        <v>5.3</v>
      </c>
      <c r="D251" s="16">
        <v>227</v>
      </c>
      <c r="E251" s="16">
        <v>40.047682132253456</v>
      </c>
      <c r="F251" s="16">
        <v>1.6521178677465471</v>
      </c>
      <c r="G251">
        <f t="shared" si="3"/>
        <v>3.9619323539838248E-2</v>
      </c>
    </row>
    <row r="252" spans="1:7" x14ac:dyDescent="0.25">
      <c r="A252" s="2">
        <v>23.6523</v>
      </c>
      <c r="B252" s="2">
        <v>5.9</v>
      </c>
      <c r="D252" s="16">
        <v>228</v>
      </c>
      <c r="E252" s="16">
        <v>41.936366316793759</v>
      </c>
      <c r="F252" s="16">
        <v>-4.1374663167937555</v>
      </c>
      <c r="G252">
        <f t="shared" si="3"/>
        <v>0.10945996621049171</v>
      </c>
    </row>
    <row r="253" spans="1:7" x14ac:dyDescent="0.25">
      <c r="A253" s="2">
        <v>34.200000000000003</v>
      </c>
      <c r="B253" s="2">
        <v>3.5</v>
      </c>
      <c r="D253" s="16">
        <v>229</v>
      </c>
      <c r="E253" s="16">
        <v>30.604261209551954</v>
      </c>
      <c r="F253" s="16">
        <v>-4.4042612095519544</v>
      </c>
      <c r="G253">
        <f t="shared" si="3"/>
        <v>0.1681015728836624</v>
      </c>
    </row>
    <row r="254" spans="1:7" x14ac:dyDescent="0.25">
      <c r="A254" s="2">
        <v>42.936300000000003</v>
      </c>
      <c r="B254" s="2">
        <v>2</v>
      </c>
      <c r="D254" s="16">
        <v>230</v>
      </c>
      <c r="E254" s="16">
        <v>39.575511086118382</v>
      </c>
      <c r="F254" s="16">
        <v>1.2244889138816148</v>
      </c>
      <c r="G254">
        <f t="shared" si="3"/>
        <v>3.0011983183372917E-2</v>
      </c>
    </row>
    <row r="255" spans="1:7" x14ac:dyDescent="0.25">
      <c r="A255" s="2">
        <v>25.6</v>
      </c>
      <c r="B255" s="2">
        <v>4.7</v>
      </c>
      <c r="D255" s="16">
        <v>231</v>
      </c>
      <c r="E255" s="16">
        <v>33.909458532497482</v>
      </c>
      <c r="F255" s="16">
        <v>0.49054146750251704</v>
      </c>
      <c r="G255">
        <f t="shared" si="3"/>
        <v>1.4259926380887123E-2</v>
      </c>
    </row>
    <row r="256" spans="1:7" x14ac:dyDescent="0.25">
      <c r="A256" s="2">
        <v>22.299900000000001</v>
      </c>
      <c r="B256" s="2">
        <v>5.3</v>
      </c>
      <c r="D256" s="16">
        <v>232</v>
      </c>
      <c r="E256" s="16">
        <v>45.241563639739283</v>
      </c>
      <c r="F256" s="16">
        <v>17.025836360260719</v>
      </c>
      <c r="G256">
        <f t="shared" si="3"/>
        <v>0.27343098250867576</v>
      </c>
    </row>
    <row r="257" spans="1:7" x14ac:dyDescent="0.25">
      <c r="A257" s="2">
        <v>21.1</v>
      </c>
      <c r="B257" s="2">
        <v>5.7</v>
      </c>
      <c r="D257" s="16">
        <v>233</v>
      </c>
      <c r="E257" s="16">
        <v>37.214655855443006</v>
      </c>
      <c r="F257" s="16">
        <v>1.0853441445569914</v>
      </c>
      <c r="G257">
        <f t="shared" si="3"/>
        <v>2.8337967220809175E-2</v>
      </c>
    </row>
    <row r="258" spans="1:7" x14ac:dyDescent="0.25">
      <c r="A258" s="2">
        <v>23.4</v>
      </c>
      <c r="B258" s="2">
        <v>6</v>
      </c>
      <c r="D258" s="16">
        <v>234</v>
      </c>
      <c r="E258" s="16">
        <v>37.214655855443006</v>
      </c>
      <c r="F258" s="16">
        <v>1.5749441445569943</v>
      </c>
      <c r="G258">
        <f t="shared" si="3"/>
        <v>4.0602227003036749E-2</v>
      </c>
    </row>
    <row r="259" spans="1:7" x14ac:dyDescent="0.25">
      <c r="A259" s="2">
        <v>27.785699999999999</v>
      </c>
      <c r="B259" s="2">
        <v>4</v>
      </c>
      <c r="D259" s="16">
        <v>235</v>
      </c>
      <c r="E259" s="16">
        <v>37.214655855443006</v>
      </c>
      <c r="F259" s="16">
        <v>-1.4146558554430086</v>
      </c>
      <c r="G259">
        <f t="shared" si="3"/>
        <v>3.9515526688352197E-2</v>
      </c>
    </row>
    <row r="260" spans="1:7" x14ac:dyDescent="0.25">
      <c r="A260" s="2">
        <v>17.8</v>
      </c>
      <c r="B260" s="2">
        <v>8</v>
      </c>
      <c r="D260" s="16">
        <v>236</v>
      </c>
      <c r="E260" s="16">
        <v>41.936366316793759</v>
      </c>
      <c r="F260" s="16">
        <v>-0.82316631679375973</v>
      </c>
      <c r="G260">
        <f t="shared" si="3"/>
        <v>2.0021947131183167E-2</v>
      </c>
    </row>
    <row r="261" spans="1:7" x14ac:dyDescent="0.25">
      <c r="A261" s="2">
        <v>34.299999999999997</v>
      </c>
      <c r="B261" s="2">
        <v>3.7</v>
      </c>
      <c r="D261" s="16">
        <v>237</v>
      </c>
      <c r="E261" s="16">
        <v>41.936366316793759</v>
      </c>
      <c r="F261" s="16">
        <v>16.598633683206238</v>
      </c>
      <c r="G261">
        <f t="shared" si="3"/>
        <v>0.28356767204589117</v>
      </c>
    </row>
    <row r="262" spans="1:7" x14ac:dyDescent="0.25">
      <c r="A262" s="2">
        <v>36.934699999999999</v>
      </c>
      <c r="B262" s="2">
        <v>3.8</v>
      </c>
      <c r="D262" s="16">
        <v>238</v>
      </c>
      <c r="E262" s="16">
        <v>32.49294539409226</v>
      </c>
      <c r="F262" s="16">
        <v>-6.739445394092261</v>
      </c>
      <c r="G262">
        <f t="shared" si="3"/>
        <v>0.26169046514424299</v>
      </c>
    </row>
    <row r="263" spans="1:7" x14ac:dyDescent="0.25">
      <c r="A263" s="2">
        <v>22.761900000000001</v>
      </c>
      <c r="B263" s="2">
        <v>5.3</v>
      </c>
      <c r="D263" s="16">
        <v>239</v>
      </c>
      <c r="E263" s="16">
        <v>34.381629578632555</v>
      </c>
      <c r="F263" s="16">
        <v>2.8183704213674474</v>
      </c>
      <c r="G263">
        <f t="shared" si="3"/>
        <v>7.5762645735684059E-2</v>
      </c>
    </row>
    <row r="264" spans="1:7" x14ac:dyDescent="0.25">
      <c r="A264" s="2">
        <v>38.462699999999998</v>
      </c>
      <c r="B264" s="2">
        <v>2</v>
      </c>
      <c r="D264" s="16">
        <v>240</v>
      </c>
      <c r="E264" s="16">
        <v>28.715577025011658</v>
      </c>
      <c r="F264" s="16">
        <v>3.3107229749883409</v>
      </c>
      <c r="G264">
        <f t="shared" si="3"/>
        <v>0.10337513153215766</v>
      </c>
    </row>
    <row r="265" spans="1:7" x14ac:dyDescent="0.25">
      <c r="A265" s="2">
        <v>27.8522</v>
      </c>
      <c r="B265" s="2">
        <v>4.3</v>
      </c>
      <c r="D265" s="16">
        <v>241</v>
      </c>
      <c r="E265" s="16">
        <v>24.466037609795979</v>
      </c>
      <c r="F265" s="16">
        <v>1.0890623902040204</v>
      </c>
      <c r="G265">
        <f t="shared" si="3"/>
        <v>4.261624451495085E-2</v>
      </c>
    </row>
    <row r="266" spans="1:7" x14ac:dyDescent="0.25">
      <c r="A266" s="2">
        <v>58.534999999999997</v>
      </c>
      <c r="B266" s="2">
        <v>2</v>
      </c>
      <c r="D266" s="16">
        <v>242</v>
      </c>
      <c r="E266" s="16">
        <v>26.354721794336282</v>
      </c>
      <c r="F266" s="16">
        <v>1.5452782056637169</v>
      </c>
      <c r="G266">
        <f t="shared" si="3"/>
        <v>5.538631561518699E-2</v>
      </c>
    </row>
    <row r="267" spans="1:7" x14ac:dyDescent="0.25">
      <c r="A267" s="2">
        <v>29.809899999999999</v>
      </c>
      <c r="B267" s="2">
        <v>3.8</v>
      </c>
      <c r="D267" s="16">
        <v>243</v>
      </c>
      <c r="E267" s="16">
        <v>24.466037609795979</v>
      </c>
      <c r="F267" s="16">
        <v>-2.7660376097959798</v>
      </c>
      <c r="G267">
        <f t="shared" si="3"/>
        <v>0.12746717095834009</v>
      </c>
    </row>
    <row r="268" spans="1:7" x14ac:dyDescent="0.25">
      <c r="A268" s="2">
        <v>21.3</v>
      </c>
      <c r="B268" s="2">
        <v>5.7</v>
      </c>
      <c r="D268" s="16">
        <v>244</v>
      </c>
      <c r="E268" s="16">
        <v>40.047682132253456</v>
      </c>
      <c r="F268" s="16">
        <v>2.5523178677465452</v>
      </c>
      <c r="G268">
        <f t="shared" si="3"/>
        <v>5.9913564970576177E-2</v>
      </c>
    </row>
    <row r="269" spans="1:7" x14ac:dyDescent="0.25">
      <c r="A269" s="2">
        <v>46.9</v>
      </c>
      <c r="B269" s="2">
        <v>1.8</v>
      </c>
      <c r="D269" s="16">
        <v>245</v>
      </c>
      <c r="E269" s="16">
        <v>36.270313763172858</v>
      </c>
      <c r="F269" s="16">
        <v>0.12968623682714053</v>
      </c>
      <c r="G269">
        <f t="shared" si="3"/>
        <v>3.5628087040423225E-3</v>
      </c>
    </row>
    <row r="270" spans="1:7" x14ac:dyDescent="0.25">
      <c r="A270" s="2">
        <v>60.1</v>
      </c>
      <c r="B270" s="2">
        <v>2</v>
      </c>
      <c r="D270" s="16">
        <v>246</v>
      </c>
      <c r="E270" s="16">
        <v>25.882550748201204</v>
      </c>
      <c r="F270" s="16">
        <v>1.1174492517987957</v>
      </c>
      <c r="G270">
        <f t="shared" si="3"/>
        <v>4.1387009325881324E-2</v>
      </c>
    </row>
    <row r="271" spans="1:7" x14ac:dyDescent="0.25">
      <c r="A271" s="2">
        <v>32.4</v>
      </c>
      <c r="B271" s="2">
        <v>3.5</v>
      </c>
      <c r="D271" s="16">
        <v>247</v>
      </c>
      <c r="E271" s="16">
        <v>37.214655855443006</v>
      </c>
      <c r="F271" s="16">
        <v>-1.9259558554430072</v>
      </c>
      <c r="G271">
        <f t="shared" si="3"/>
        <v>5.4577126826519745E-2</v>
      </c>
    </row>
    <row r="272" spans="1:7" x14ac:dyDescent="0.25">
      <c r="A272" s="2">
        <v>47.3</v>
      </c>
      <c r="B272" s="2">
        <v>1.6</v>
      </c>
      <c r="D272" s="16">
        <v>248</v>
      </c>
      <c r="E272" s="16">
        <v>39.575511086118382</v>
      </c>
      <c r="F272" s="16">
        <v>-0.37551108611837947</v>
      </c>
      <c r="G272">
        <f t="shared" si="3"/>
        <v>9.5793644417953936E-3</v>
      </c>
    </row>
    <row r="273" spans="1:7" x14ac:dyDescent="0.25">
      <c r="A273" s="2">
        <v>46.438699999999997</v>
      </c>
      <c r="B273" s="2">
        <v>2</v>
      </c>
      <c r="D273" s="16">
        <v>249</v>
      </c>
      <c r="E273" s="16">
        <v>40.047682132253456</v>
      </c>
      <c r="F273" s="16">
        <v>5.2317867746545232E-2</v>
      </c>
      <c r="G273">
        <f t="shared" si="3"/>
        <v>1.3046849812106043E-3</v>
      </c>
    </row>
    <row r="274" spans="1:7" x14ac:dyDescent="0.25">
      <c r="A274" s="2">
        <v>24.2</v>
      </c>
      <c r="B274" s="2">
        <v>6.7</v>
      </c>
      <c r="D274" s="16">
        <v>250</v>
      </c>
      <c r="E274" s="16">
        <v>26.354721794336282</v>
      </c>
      <c r="F274" s="16">
        <v>1.5452782056637169</v>
      </c>
      <c r="G274">
        <f t="shared" si="3"/>
        <v>5.538631561518699E-2</v>
      </c>
    </row>
    <row r="275" spans="1:7" x14ac:dyDescent="0.25">
      <c r="A275" s="2">
        <v>31.9</v>
      </c>
      <c r="B275" s="2">
        <v>3.8</v>
      </c>
      <c r="D275" s="16">
        <v>251</v>
      </c>
      <c r="E275" s="16">
        <v>23.521695517525828</v>
      </c>
      <c r="F275" s="16">
        <v>0.13060448247417256</v>
      </c>
      <c r="G275">
        <f t="shared" si="3"/>
        <v>5.5218512565024351E-3</v>
      </c>
    </row>
    <row r="276" spans="1:7" x14ac:dyDescent="0.25">
      <c r="A276" s="2">
        <v>32.149900000000002</v>
      </c>
      <c r="B276" s="2">
        <v>4.5999999999999996</v>
      </c>
      <c r="D276" s="16">
        <v>252</v>
      </c>
      <c r="E276" s="16">
        <v>34.853800624767629</v>
      </c>
      <c r="F276" s="16">
        <v>-0.65380062476762646</v>
      </c>
      <c r="G276">
        <f t="shared" si="3"/>
        <v>1.9116977332386736E-2</v>
      </c>
    </row>
    <row r="277" spans="1:7" x14ac:dyDescent="0.25">
      <c r="A277" s="2">
        <v>45.190100000000001</v>
      </c>
      <c r="B277" s="2">
        <v>2</v>
      </c>
      <c r="D277" s="16">
        <v>253</v>
      </c>
      <c r="E277" s="16">
        <v>41.936366316793759</v>
      </c>
      <c r="F277" s="16">
        <v>0.99993368320624398</v>
      </c>
      <c r="G277">
        <f t="shared" si="3"/>
        <v>2.3288771580370082E-2</v>
      </c>
    </row>
    <row r="278" spans="1:7" x14ac:dyDescent="0.25">
      <c r="A278" s="2">
        <v>33.848199999999999</v>
      </c>
      <c r="B278" s="2">
        <v>3.8</v>
      </c>
      <c r="D278" s="16">
        <v>254</v>
      </c>
      <c r="E278" s="16">
        <v>29.187748071146729</v>
      </c>
      <c r="F278" s="16">
        <v>-3.5877480711467271</v>
      </c>
      <c r="G278">
        <f t="shared" si="3"/>
        <v>0.14014640902916903</v>
      </c>
    </row>
    <row r="279" spans="1:7" x14ac:dyDescent="0.25">
      <c r="A279" s="2">
        <v>23.577999999999999</v>
      </c>
      <c r="B279" s="2">
        <v>4.8</v>
      </c>
      <c r="D279" s="16">
        <v>255</v>
      </c>
      <c r="E279" s="16">
        <v>26.354721794336282</v>
      </c>
      <c r="F279" s="16">
        <v>-4.0548217943362808</v>
      </c>
      <c r="G279">
        <f t="shared" si="3"/>
        <v>0.18183138912444813</v>
      </c>
    </row>
    <row r="280" spans="1:7" x14ac:dyDescent="0.25">
      <c r="A280" s="2">
        <v>22.9</v>
      </c>
      <c r="B280" s="2">
        <v>5.3</v>
      </c>
      <c r="D280" s="16">
        <v>256</v>
      </c>
      <c r="E280" s="16">
        <v>24.466037609795979</v>
      </c>
      <c r="F280" s="16">
        <v>-3.3660376097959777</v>
      </c>
      <c r="G280">
        <f t="shared" si="3"/>
        <v>0.15952784880549656</v>
      </c>
    </row>
    <row r="281" spans="1:7" x14ac:dyDescent="0.25">
      <c r="A281" s="2">
        <v>37.9</v>
      </c>
      <c r="B281" s="2">
        <v>3</v>
      </c>
      <c r="D281" s="16">
        <v>257</v>
      </c>
      <c r="E281" s="16">
        <v>23.049524471390754</v>
      </c>
      <c r="F281" s="16">
        <v>0.35047552860924469</v>
      </c>
      <c r="G281">
        <f t="shared" si="3"/>
        <v>1.4977586692702766E-2</v>
      </c>
    </row>
    <row r="282" spans="1:7" x14ac:dyDescent="0.25">
      <c r="A282" s="2">
        <v>35.9</v>
      </c>
      <c r="B282" s="2">
        <v>3</v>
      </c>
      <c r="D282" s="16">
        <v>258</v>
      </c>
      <c r="E282" s="16">
        <v>32.49294539409226</v>
      </c>
      <c r="F282" s="16">
        <v>-4.7072453940922614</v>
      </c>
      <c r="G282">
        <f t="shared" ref="G282:G345" si="4">ABS(A259-E282)/A259</f>
        <v>0.16941251773726276</v>
      </c>
    </row>
    <row r="283" spans="1:7" x14ac:dyDescent="0.25">
      <c r="A283" s="2">
        <v>29.773399999999999</v>
      </c>
      <c r="B283" s="2">
        <v>3.5</v>
      </c>
      <c r="D283" s="16">
        <v>259</v>
      </c>
      <c r="E283" s="16">
        <v>13.606103548689255</v>
      </c>
      <c r="F283" s="16">
        <v>4.1938964513107457</v>
      </c>
      <c r="G283">
        <f t="shared" si="4"/>
        <v>0.23561216018599695</v>
      </c>
    </row>
    <row r="284" spans="1:7" x14ac:dyDescent="0.25">
      <c r="A284" s="2">
        <v>31.6</v>
      </c>
      <c r="B284" s="2">
        <v>3.7</v>
      </c>
      <c r="D284" s="16">
        <v>260</v>
      </c>
      <c r="E284" s="16">
        <v>33.909458532497482</v>
      </c>
      <c r="F284" s="16">
        <v>0.39054146750251562</v>
      </c>
      <c r="G284">
        <f t="shared" si="4"/>
        <v>1.1386048615233693E-2</v>
      </c>
    </row>
    <row r="285" spans="1:7" x14ac:dyDescent="0.25">
      <c r="A285" s="2">
        <v>36.798000000000002</v>
      </c>
      <c r="B285" s="2">
        <v>3</v>
      </c>
      <c r="D285" s="16">
        <v>261</v>
      </c>
      <c r="E285" s="16">
        <v>33.437287486362408</v>
      </c>
      <c r="F285" s="16">
        <v>3.4974125136375918</v>
      </c>
      <c r="G285">
        <f t="shared" si="4"/>
        <v>9.4691780727543251E-2</v>
      </c>
    </row>
    <row r="286" spans="1:7" x14ac:dyDescent="0.25">
      <c r="A286" s="2">
        <v>31.6</v>
      </c>
      <c r="B286" s="2">
        <v>3.7</v>
      </c>
      <c r="D286" s="16">
        <v>262</v>
      </c>
      <c r="E286" s="16">
        <v>26.354721794336282</v>
      </c>
      <c r="F286" s="16">
        <v>-3.592821794336281</v>
      </c>
      <c r="G286">
        <f t="shared" si="4"/>
        <v>0.15784366833771701</v>
      </c>
    </row>
    <row r="287" spans="1:7" x14ac:dyDescent="0.25">
      <c r="A287" s="2">
        <v>37.6</v>
      </c>
      <c r="B287" s="2">
        <v>2.4</v>
      </c>
      <c r="D287" s="16">
        <v>263</v>
      </c>
      <c r="E287" s="16">
        <v>41.936366316793759</v>
      </c>
      <c r="F287" s="16">
        <v>-3.4736663167937607</v>
      </c>
      <c r="G287">
        <f t="shared" si="4"/>
        <v>9.0312596796214534E-2</v>
      </c>
    </row>
    <row r="288" spans="1:7" x14ac:dyDescent="0.25">
      <c r="A288" s="2">
        <v>32.348999999999997</v>
      </c>
      <c r="B288" s="2">
        <v>3.5</v>
      </c>
      <c r="D288" s="16">
        <v>264</v>
      </c>
      <c r="E288" s="16">
        <v>31.076432255687031</v>
      </c>
      <c r="F288" s="16">
        <v>-3.2242322556870313</v>
      </c>
      <c r="G288">
        <f t="shared" si="4"/>
        <v>0.11576221108878405</v>
      </c>
    </row>
    <row r="289" spans="1:7" x14ac:dyDescent="0.25">
      <c r="A289" s="2">
        <v>37</v>
      </c>
      <c r="B289" s="2">
        <v>3.6</v>
      </c>
      <c r="D289" s="16">
        <v>265</v>
      </c>
      <c r="E289" s="16">
        <v>41.936366316793759</v>
      </c>
      <c r="F289" s="16">
        <v>16.598633683206238</v>
      </c>
      <c r="G289">
        <f t="shared" si="4"/>
        <v>0.28356767204589117</v>
      </c>
    </row>
    <row r="290" spans="1:7" x14ac:dyDescent="0.25">
      <c r="A290" s="2">
        <v>28.4</v>
      </c>
      <c r="B290" s="2">
        <v>4.5999999999999996</v>
      </c>
      <c r="D290" s="16">
        <v>266</v>
      </c>
      <c r="E290" s="16">
        <v>33.437287486362408</v>
      </c>
      <c r="F290" s="16">
        <v>-3.6273874863624087</v>
      </c>
      <c r="G290">
        <f t="shared" si="4"/>
        <v>0.12168398707685732</v>
      </c>
    </row>
    <row r="291" spans="1:7" x14ac:dyDescent="0.25">
      <c r="A291" s="2">
        <v>32.4</v>
      </c>
      <c r="B291" s="2">
        <v>2.9</v>
      </c>
      <c r="D291" s="16">
        <v>267</v>
      </c>
      <c r="E291" s="16">
        <v>24.466037609795979</v>
      </c>
      <c r="F291" s="16">
        <v>-3.1660376097959784</v>
      </c>
      <c r="G291">
        <f t="shared" si="4"/>
        <v>0.14864026337070321</v>
      </c>
    </row>
    <row r="292" spans="1:7" x14ac:dyDescent="0.25">
      <c r="A292" s="2">
        <v>38.599499999999999</v>
      </c>
      <c r="B292" s="2">
        <v>2.4</v>
      </c>
      <c r="D292" s="16">
        <v>268</v>
      </c>
      <c r="E292" s="16">
        <v>42.880708409063907</v>
      </c>
      <c r="F292" s="16">
        <v>4.019291590936092</v>
      </c>
      <c r="G292">
        <f t="shared" si="4"/>
        <v>8.569918104341348E-2</v>
      </c>
    </row>
    <row r="293" spans="1:7" x14ac:dyDescent="0.25">
      <c r="A293" s="2">
        <v>36.154800000000002</v>
      </c>
      <c r="B293" s="2">
        <v>3</v>
      </c>
      <c r="D293" s="16">
        <v>269</v>
      </c>
      <c r="E293" s="16">
        <v>41.936366316793759</v>
      </c>
      <c r="F293" s="16">
        <v>18.163633683206243</v>
      </c>
      <c r="G293">
        <f t="shared" si="4"/>
        <v>0.30222352218313214</v>
      </c>
    </row>
    <row r="294" spans="1:7" x14ac:dyDescent="0.25">
      <c r="A294" s="2">
        <v>27.1158</v>
      </c>
      <c r="B294" s="2">
        <v>6.3</v>
      </c>
      <c r="D294" s="16">
        <v>270</v>
      </c>
      <c r="E294" s="16">
        <v>34.853800624767629</v>
      </c>
      <c r="F294" s="16">
        <v>-2.4538006247676307</v>
      </c>
      <c r="G294">
        <f t="shared" si="4"/>
        <v>7.5734587184186131E-2</v>
      </c>
    </row>
    <row r="295" spans="1:7" x14ac:dyDescent="0.25">
      <c r="A295" s="2">
        <v>34.5</v>
      </c>
      <c r="B295" s="2">
        <v>5.7</v>
      </c>
      <c r="D295" s="16">
        <v>271</v>
      </c>
      <c r="E295" s="16">
        <v>43.825050501334054</v>
      </c>
      <c r="F295" s="16">
        <v>3.4749494986659428</v>
      </c>
      <c r="G295">
        <f t="shared" si="4"/>
        <v>7.3466162762493514E-2</v>
      </c>
    </row>
    <row r="296" spans="1:7" x14ac:dyDescent="0.25">
      <c r="A296" s="2">
        <v>39.200000000000003</v>
      </c>
      <c r="B296" s="2">
        <v>2.5</v>
      </c>
      <c r="D296" s="16">
        <v>272</v>
      </c>
      <c r="E296" s="16">
        <v>41.936366316793759</v>
      </c>
      <c r="F296" s="16">
        <v>4.5023336832062384</v>
      </c>
      <c r="G296">
        <f t="shared" si="4"/>
        <v>9.6952190375833913E-2</v>
      </c>
    </row>
    <row r="297" spans="1:7" x14ac:dyDescent="0.25">
      <c r="A297" s="2">
        <v>34.730499999999999</v>
      </c>
      <c r="B297" s="2">
        <v>3.7</v>
      </c>
      <c r="D297" s="16">
        <v>273</v>
      </c>
      <c r="E297" s="16">
        <v>19.74432714844523</v>
      </c>
      <c r="F297" s="16">
        <v>4.4556728515547697</v>
      </c>
      <c r="G297">
        <f t="shared" si="4"/>
        <v>0.18411871287416404</v>
      </c>
    </row>
    <row r="298" spans="1:7" x14ac:dyDescent="0.25">
      <c r="A298" s="2">
        <v>30.5</v>
      </c>
      <c r="B298" s="2">
        <v>6</v>
      </c>
      <c r="D298" s="16">
        <v>274</v>
      </c>
      <c r="E298" s="16">
        <v>33.437287486362408</v>
      </c>
      <c r="F298" s="16">
        <v>-1.5372874863624091</v>
      </c>
      <c r="G298">
        <f t="shared" si="4"/>
        <v>4.819083029349245E-2</v>
      </c>
    </row>
    <row r="299" spans="1:7" x14ac:dyDescent="0.25">
      <c r="A299" s="2">
        <v>34.700000000000003</v>
      </c>
      <c r="B299" s="2">
        <v>2.2999999999999998</v>
      </c>
      <c r="D299" s="16">
        <v>275</v>
      </c>
      <c r="E299" s="16">
        <v>29.65991911728181</v>
      </c>
      <c r="F299" s="16">
        <v>2.4899808827181928</v>
      </c>
      <c r="G299">
        <f t="shared" si="4"/>
        <v>7.7449101948005833E-2</v>
      </c>
    </row>
    <row r="300" spans="1:7" x14ac:dyDescent="0.25">
      <c r="A300" s="2">
        <v>49.216999999999999</v>
      </c>
      <c r="B300" s="2">
        <v>2</v>
      </c>
      <c r="D300" s="16">
        <v>276</v>
      </c>
      <c r="E300" s="16">
        <v>41.936366316793759</v>
      </c>
      <c r="F300" s="16">
        <v>3.2537336832062422</v>
      </c>
      <c r="G300">
        <f t="shared" si="4"/>
        <v>7.2001028614812584E-2</v>
      </c>
    </row>
    <row r="301" spans="1:7" x14ac:dyDescent="0.25">
      <c r="A301" s="2">
        <v>23.6</v>
      </c>
      <c r="B301" s="2">
        <v>5.6</v>
      </c>
      <c r="D301" s="16">
        <v>277</v>
      </c>
      <c r="E301" s="16">
        <v>33.437287486362408</v>
      </c>
      <c r="F301" s="16">
        <v>0.41091251363759085</v>
      </c>
      <c r="G301">
        <f t="shared" si="4"/>
        <v>1.2139863083933292E-2</v>
      </c>
    </row>
    <row r="302" spans="1:7" x14ac:dyDescent="0.25">
      <c r="A302" s="2">
        <v>32.670099999999998</v>
      </c>
      <c r="B302" s="2">
        <v>5</v>
      </c>
      <c r="D302" s="16">
        <v>278</v>
      </c>
      <c r="E302" s="16">
        <v>28.715577025011658</v>
      </c>
      <c r="F302" s="16">
        <v>-5.1375770250116588</v>
      </c>
      <c r="G302">
        <f t="shared" si="4"/>
        <v>0.21789706612145471</v>
      </c>
    </row>
    <row r="303" spans="1:7" x14ac:dyDescent="0.25">
      <c r="A303" s="2">
        <v>23.8</v>
      </c>
      <c r="B303" s="2">
        <v>6</v>
      </c>
      <c r="D303" s="16">
        <v>279</v>
      </c>
      <c r="E303" s="16">
        <v>26.354721794336282</v>
      </c>
      <c r="F303" s="16">
        <v>-3.4547217943362831</v>
      </c>
      <c r="G303">
        <f t="shared" si="4"/>
        <v>0.15086121372647526</v>
      </c>
    </row>
    <row r="304" spans="1:7" x14ac:dyDescent="0.25">
      <c r="A304" s="2">
        <v>37.9</v>
      </c>
      <c r="B304" s="2">
        <v>2.5</v>
      </c>
      <c r="D304" s="16">
        <v>280</v>
      </c>
      <c r="E304" s="16">
        <v>37.214655855443006</v>
      </c>
      <c r="F304" s="16">
        <v>0.68534414455699277</v>
      </c>
      <c r="G304">
        <f t="shared" si="4"/>
        <v>1.808295895928741E-2</v>
      </c>
    </row>
    <row r="305" spans="1:7" x14ac:dyDescent="0.25">
      <c r="A305" s="2">
        <v>34.799999999999997</v>
      </c>
      <c r="B305" s="2">
        <v>3</v>
      </c>
      <c r="D305" s="16">
        <v>281</v>
      </c>
      <c r="E305" s="16">
        <v>37.214655855443006</v>
      </c>
      <c r="F305" s="16">
        <v>-1.3146558554430072</v>
      </c>
      <c r="G305">
        <f t="shared" si="4"/>
        <v>3.6619940263036416E-2</v>
      </c>
    </row>
    <row r="306" spans="1:7" x14ac:dyDescent="0.25">
      <c r="A306" s="2">
        <v>51.6</v>
      </c>
      <c r="B306" s="2">
        <v>2.5</v>
      </c>
      <c r="D306" s="16">
        <v>282</v>
      </c>
      <c r="E306" s="16">
        <v>34.853800624767629</v>
      </c>
      <c r="F306" s="16">
        <v>-5.0804006247676305</v>
      </c>
      <c r="G306">
        <f t="shared" si="4"/>
        <v>0.17063555471553907</v>
      </c>
    </row>
    <row r="307" spans="1:7" x14ac:dyDescent="0.25">
      <c r="A307" s="2">
        <v>34.792700000000004</v>
      </c>
      <c r="B307" s="2">
        <v>3.5</v>
      </c>
      <c r="D307" s="16">
        <v>283</v>
      </c>
      <c r="E307" s="16">
        <v>33.909458532497482</v>
      </c>
      <c r="F307" s="16">
        <v>-2.3094585324974801</v>
      </c>
      <c r="G307">
        <f t="shared" si="4"/>
        <v>7.3084130775236705E-2</v>
      </c>
    </row>
    <row r="308" spans="1:7" x14ac:dyDescent="0.25">
      <c r="A308" s="2">
        <v>35.460599999999999</v>
      </c>
      <c r="B308" s="2">
        <v>3</v>
      </c>
      <c r="D308" s="16">
        <v>284</v>
      </c>
      <c r="E308" s="16">
        <v>37.214655855443006</v>
      </c>
      <c r="F308" s="16">
        <v>-0.41665585544300399</v>
      </c>
      <c r="G308">
        <f t="shared" si="4"/>
        <v>1.1322785353633458E-2</v>
      </c>
    </row>
    <row r="309" spans="1:7" x14ac:dyDescent="0.25">
      <c r="A309" s="2">
        <v>33.848199999999999</v>
      </c>
      <c r="B309" s="2">
        <v>3.8</v>
      </c>
      <c r="D309" s="16">
        <v>285</v>
      </c>
      <c r="E309" s="16">
        <v>33.909458532497482</v>
      </c>
      <c r="F309" s="16">
        <v>-2.3094585324974801</v>
      </c>
      <c r="G309">
        <f t="shared" si="4"/>
        <v>7.3084130775236705E-2</v>
      </c>
    </row>
    <row r="310" spans="1:7" x14ac:dyDescent="0.25">
      <c r="A310" s="2">
        <v>29.452100000000002</v>
      </c>
      <c r="B310" s="2">
        <v>4.4000000000000004</v>
      </c>
      <c r="D310" s="16">
        <v>286</v>
      </c>
      <c r="E310" s="16">
        <v>40.047682132253456</v>
      </c>
      <c r="F310" s="16">
        <v>-2.4476821322534548</v>
      </c>
      <c r="G310">
        <f t="shared" si="4"/>
        <v>6.5097929049294012E-2</v>
      </c>
    </row>
    <row r="311" spans="1:7" x14ac:dyDescent="0.25">
      <c r="A311" s="2">
        <v>41.9</v>
      </c>
      <c r="B311" s="2">
        <v>2</v>
      </c>
      <c r="D311" s="16">
        <v>287</v>
      </c>
      <c r="E311" s="16">
        <v>34.853800624767629</v>
      </c>
      <c r="F311" s="16">
        <v>-2.5048006247676327</v>
      </c>
      <c r="G311">
        <f t="shared" si="4"/>
        <v>7.7430542668015481E-2</v>
      </c>
    </row>
    <row r="312" spans="1:7" x14ac:dyDescent="0.25">
      <c r="A312" s="2">
        <v>24.5</v>
      </c>
      <c r="B312" s="2">
        <v>4.5999999999999996</v>
      </c>
      <c r="D312" s="16">
        <v>288</v>
      </c>
      <c r="E312" s="16">
        <v>34.381629578632555</v>
      </c>
      <c r="F312" s="16">
        <v>2.6183704213674446</v>
      </c>
      <c r="G312">
        <f t="shared" si="4"/>
        <v>7.0766768145066064E-2</v>
      </c>
    </row>
    <row r="313" spans="1:7" x14ac:dyDescent="0.25">
      <c r="A313" s="2">
        <v>34.514800000000001</v>
      </c>
      <c r="B313" s="2">
        <v>3.8</v>
      </c>
      <c r="D313" s="16">
        <v>289</v>
      </c>
      <c r="E313" s="16">
        <v>29.65991911728181</v>
      </c>
      <c r="F313" s="16">
        <v>-1.2599191172818109</v>
      </c>
      <c r="G313">
        <f t="shared" si="4"/>
        <v>4.4363349200063767E-2</v>
      </c>
    </row>
    <row r="314" spans="1:7" x14ac:dyDescent="0.25">
      <c r="A314" s="2">
        <v>37.299999999999997</v>
      </c>
      <c r="B314" s="2">
        <v>3.9</v>
      </c>
      <c r="D314" s="16">
        <v>290</v>
      </c>
      <c r="E314" s="16">
        <v>37.68682690157808</v>
      </c>
      <c r="F314" s="16">
        <v>-5.2868269015780811</v>
      </c>
      <c r="G314">
        <f t="shared" si="4"/>
        <v>0.16317366980179263</v>
      </c>
    </row>
    <row r="315" spans="1:7" x14ac:dyDescent="0.25">
      <c r="A315" s="2">
        <v>33</v>
      </c>
      <c r="B315" s="2">
        <v>3.6</v>
      </c>
      <c r="D315" s="16">
        <v>291</v>
      </c>
      <c r="E315" s="16">
        <v>40.047682132253456</v>
      </c>
      <c r="F315" s="16">
        <v>-1.4481821322534572</v>
      </c>
      <c r="G315">
        <f t="shared" si="4"/>
        <v>3.7518157806537833E-2</v>
      </c>
    </row>
    <row r="316" spans="1:7" x14ac:dyDescent="0.25">
      <c r="A316" s="2">
        <v>34.875399999999999</v>
      </c>
      <c r="B316" s="2">
        <v>3.6</v>
      </c>
      <c r="D316" s="16">
        <v>292</v>
      </c>
      <c r="E316" s="16">
        <v>37.214655855443006</v>
      </c>
      <c r="F316" s="16">
        <v>-1.0598558554430042</v>
      </c>
      <c r="G316">
        <f t="shared" si="4"/>
        <v>2.9314388558172196E-2</v>
      </c>
    </row>
    <row r="317" spans="1:7" x14ac:dyDescent="0.25">
      <c r="A317" s="2">
        <v>36.6</v>
      </c>
      <c r="B317" s="2">
        <v>3.9</v>
      </c>
      <c r="D317" s="16">
        <v>293</v>
      </c>
      <c r="E317" s="16">
        <v>21.633011332985532</v>
      </c>
      <c r="F317" s="16">
        <v>5.4827886670144679</v>
      </c>
      <c r="G317">
        <f t="shared" si="4"/>
        <v>0.20219903772023942</v>
      </c>
    </row>
    <row r="318" spans="1:7" x14ac:dyDescent="0.25">
      <c r="A318" s="2">
        <v>34.4</v>
      </c>
      <c r="B318" s="2">
        <v>3</v>
      </c>
      <c r="D318" s="16">
        <v>294</v>
      </c>
      <c r="E318" s="16">
        <v>24.466037609795979</v>
      </c>
      <c r="F318" s="16">
        <v>10.033962390204021</v>
      </c>
      <c r="G318">
        <f t="shared" si="4"/>
        <v>0.29083948957113104</v>
      </c>
    </row>
    <row r="319" spans="1:7" x14ac:dyDescent="0.25">
      <c r="A319" s="2">
        <v>30</v>
      </c>
      <c r="B319" s="2">
        <v>8.4</v>
      </c>
      <c r="D319" s="16">
        <v>295</v>
      </c>
      <c r="E319" s="16">
        <v>39.575511086118382</v>
      </c>
      <c r="F319" s="16">
        <v>-0.37551108611837947</v>
      </c>
      <c r="G319">
        <f t="shared" si="4"/>
        <v>9.5793644417953936E-3</v>
      </c>
    </row>
    <row r="320" spans="1:7" x14ac:dyDescent="0.25">
      <c r="A320" s="2">
        <v>31.1</v>
      </c>
      <c r="B320" s="2">
        <v>2</v>
      </c>
      <c r="D320" s="16">
        <v>296</v>
      </c>
      <c r="E320" s="16">
        <v>33.909458532497482</v>
      </c>
      <c r="F320" s="16">
        <v>0.82104146750251772</v>
      </c>
      <c r="G320">
        <f t="shared" si="4"/>
        <v>2.3640358402629322E-2</v>
      </c>
    </row>
    <row r="321" spans="1:7" x14ac:dyDescent="0.25">
      <c r="A321" s="2">
        <v>28.993500000000001</v>
      </c>
      <c r="B321" s="2">
        <v>5.3</v>
      </c>
      <c r="D321" s="16">
        <v>297</v>
      </c>
      <c r="E321" s="16">
        <v>23.049524471390754</v>
      </c>
      <c r="F321" s="16">
        <v>7.4504755286092461</v>
      </c>
      <c r="G321">
        <f t="shared" si="4"/>
        <v>0.24427788618390972</v>
      </c>
    </row>
    <row r="322" spans="1:7" x14ac:dyDescent="0.25">
      <c r="A322" s="2">
        <v>32.4</v>
      </c>
      <c r="B322" s="2">
        <v>2.9</v>
      </c>
      <c r="D322" s="16">
        <v>298</v>
      </c>
      <c r="E322" s="16">
        <v>40.51985317838853</v>
      </c>
      <c r="F322" s="16">
        <v>-5.8198531783885272</v>
      </c>
      <c r="G322">
        <f t="shared" si="4"/>
        <v>0.1677191117691218</v>
      </c>
    </row>
    <row r="323" spans="1:7" x14ac:dyDescent="0.25">
      <c r="A323" s="2">
        <v>37.076900000000002</v>
      </c>
      <c r="B323" s="2">
        <v>3.8</v>
      </c>
      <c r="D323" s="16">
        <v>299</v>
      </c>
      <c r="E323" s="16">
        <v>41.936366316793759</v>
      </c>
      <c r="F323" s="16">
        <v>7.2806336832062399</v>
      </c>
      <c r="G323">
        <f t="shared" si="4"/>
        <v>0.14792924565101978</v>
      </c>
    </row>
    <row r="324" spans="1:7" x14ac:dyDescent="0.25">
      <c r="A324" s="2">
        <v>36.556399999999996</v>
      </c>
      <c r="B324" s="2">
        <v>3.5</v>
      </c>
      <c r="D324" s="16">
        <v>300</v>
      </c>
      <c r="E324" s="16">
        <v>24.938208655931057</v>
      </c>
      <c r="F324" s="16">
        <v>-1.3382086559310551</v>
      </c>
      <c r="G324">
        <f t="shared" si="4"/>
        <v>5.6703756607248093E-2</v>
      </c>
    </row>
    <row r="325" spans="1:7" x14ac:dyDescent="0.25">
      <c r="A325" s="2">
        <v>30.3</v>
      </c>
      <c r="B325" s="2">
        <v>5</v>
      </c>
      <c r="D325" s="16">
        <v>301</v>
      </c>
      <c r="E325" s="16">
        <v>27.771234932741507</v>
      </c>
      <c r="F325" s="16">
        <v>4.898865067258491</v>
      </c>
      <c r="G325">
        <f t="shared" si="4"/>
        <v>0.14994949716280304</v>
      </c>
    </row>
    <row r="326" spans="1:7" x14ac:dyDescent="0.25">
      <c r="A326" s="2">
        <v>32.110900000000001</v>
      </c>
      <c r="B326" s="2">
        <v>4.5999999999999996</v>
      </c>
      <c r="D326" s="16">
        <v>302</v>
      </c>
      <c r="E326" s="16">
        <v>23.049524471390754</v>
      </c>
      <c r="F326" s="16">
        <v>0.75047552860924682</v>
      </c>
      <c r="G326">
        <f t="shared" si="4"/>
        <v>3.1532585235682642E-2</v>
      </c>
    </row>
    <row r="327" spans="1:7" x14ac:dyDescent="0.25">
      <c r="A327" s="2">
        <v>40.193100000000001</v>
      </c>
      <c r="B327" s="2">
        <v>2.5</v>
      </c>
      <c r="D327" s="16">
        <v>303</v>
      </c>
      <c r="E327" s="16">
        <v>39.575511086118382</v>
      </c>
      <c r="F327" s="16">
        <v>-1.6755110861183837</v>
      </c>
      <c r="G327">
        <f t="shared" si="4"/>
        <v>4.42087357814877E-2</v>
      </c>
    </row>
    <row r="328" spans="1:7" x14ac:dyDescent="0.25">
      <c r="A328" s="2">
        <v>29.789200000000001</v>
      </c>
      <c r="B328" s="2">
        <v>3</v>
      </c>
      <c r="D328" s="16">
        <v>304</v>
      </c>
      <c r="E328" s="16">
        <v>37.214655855443006</v>
      </c>
      <c r="F328" s="16">
        <v>-2.4146558554430086</v>
      </c>
      <c r="G328">
        <f t="shared" si="4"/>
        <v>6.9386662512730138E-2</v>
      </c>
    </row>
    <row r="329" spans="1:7" x14ac:dyDescent="0.25">
      <c r="A329" s="2">
        <v>32.4</v>
      </c>
      <c r="B329" s="2">
        <v>3.8</v>
      </c>
      <c r="D329" s="16">
        <v>305</v>
      </c>
      <c r="E329" s="16">
        <v>39.575511086118382</v>
      </c>
      <c r="F329" s="16">
        <v>12.024488913881619</v>
      </c>
      <c r="G329">
        <f t="shared" si="4"/>
        <v>0.23303273088917867</v>
      </c>
    </row>
    <row r="330" spans="1:7" x14ac:dyDescent="0.25">
      <c r="A330" s="2">
        <v>33.200000000000003</v>
      </c>
      <c r="B330" s="2">
        <v>3.6</v>
      </c>
      <c r="D330" s="16">
        <v>306</v>
      </c>
      <c r="E330" s="16">
        <v>34.853800624767629</v>
      </c>
      <c r="F330" s="16">
        <v>-6.1100624767625789E-2</v>
      </c>
      <c r="G330">
        <f t="shared" si="4"/>
        <v>1.7561334638480422E-3</v>
      </c>
    </row>
    <row r="331" spans="1:7" x14ac:dyDescent="0.25">
      <c r="A331" s="2">
        <v>36.729900000000001</v>
      </c>
      <c r="B331" s="2">
        <v>3.4</v>
      </c>
      <c r="D331" s="16">
        <v>307</v>
      </c>
      <c r="E331" s="16">
        <v>37.214655855443006</v>
      </c>
      <c r="F331" s="16">
        <v>-1.7540558554430064</v>
      </c>
      <c r="G331">
        <f t="shared" si="4"/>
        <v>4.9464923194841776E-2</v>
      </c>
    </row>
    <row r="332" spans="1:7" x14ac:dyDescent="0.25">
      <c r="A332" s="2">
        <v>29.799900000000001</v>
      </c>
      <c r="B332" s="2">
        <v>3.7</v>
      </c>
      <c r="D332" s="16">
        <v>308</v>
      </c>
      <c r="E332" s="16">
        <v>33.437287486362408</v>
      </c>
      <c r="F332" s="16">
        <v>0.41091251363759085</v>
      </c>
      <c r="G332">
        <f t="shared" si="4"/>
        <v>1.2139863083933292E-2</v>
      </c>
    </row>
    <row r="333" spans="1:7" x14ac:dyDescent="0.25">
      <c r="A333" s="2">
        <v>28.993500000000001</v>
      </c>
      <c r="B333" s="2">
        <v>5.3</v>
      </c>
      <c r="D333" s="16">
        <v>309</v>
      </c>
      <c r="E333" s="16">
        <v>30.604261209551954</v>
      </c>
      <c r="F333" s="16">
        <v>-1.1521612095519522</v>
      </c>
      <c r="G333">
        <f t="shared" si="4"/>
        <v>3.9119832186905248E-2</v>
      </c>
    </row>
    <row r="334" spans="1:7" x14ac:dyDescent="0.25">
      <c r="A334" s="2">
        <v>40.240900000000003</v>
      </c>
      <c r="B334" s="2">
        <v>2.5</v>
      </c>
      <c r="D334" s="16">
        <v>310</v>
      </c>
      <c r="E334" s="16">
        <v>41.936366316793759</v>
      </c>
      <c r="F334" s="16">
        <v>-3.6366316793760234E-2</v>
      </c>
      <c r="G334">
        <f t="shared" si="4"/>
        <v>8.6793118839523231E-4</v>
      </c>
    </row>
    <row r="335" spans="1:7" x14ac:dyDescent="0.25">
      <c r="A335" s="2">
        <v>36.704700000000003</v>
      </c>
      <c r="B335" s="2">
        <v>2.5</v>
      </c>
      <c r="D335" s="16">
        <v>311</v>
      </c>
      <c r="E335" s="16">
        <v>29.65991911728181</v>
      </c>
      <c r="F335" s="16">
        <v>-5.1599191172818095</v>
      </c>
      <c r="G335">
        <f t="shared" si="4"/>
        <v>0.21060894356252283</v>
      </c>
    </row>
    <row r="336" spans="1:7" x14ac:dyDescent="0.25">
      <c r="A336" s="2">
        <v>38.299999999999997</v>
      </c>
      <c r="B336" s="2">
        <v>2.7</v>
      </c>
      <c r="D336" s="16">
        <v>312</v>
      </c>
      <c r="E336" s="16">
        <v>33.437287486362408</v>
      </c>
      <c r="F336" s="16">
        <v>1.0775125136375934</v>
      </c>
      <c r="G336">
        <f t="shared" si="4"/>
        <v>3.1218854336041157E-2</v>
      </c>
    </row>
    <row r="337" spans="1:7" x14ac:dyDescent="0.25">
      <c r="A337" s="2">
        <v>30.172599999999999</v>
      </c>
      <c r="B337" s="2">
        <v>4.4000000000000004</v>
      </c>
      <c r="D337" s="16">
        <v>313</v>
      </c>
      <c r="E337" s="16">
        <v>32.965116440227334</v>
      </c>
      <c r="F337" s="16">
        <v>4.3348835597726634</v>
      </c>
      <c r="G337">
        <f t="shared" si="4"/>
        <v>0.11621671742017865</v>
      </c>
    </row>
    <row r="338" spans="1:7" x14ac:dyDescent="0.25">
      <c r="A338" s="2">
        <v>48.862200000000001</v>
      </c>
      <c r="B338" s="2">
        <v>1.5</v>
      </c>
      <c r="D338" s="16">
        <v>314</v>
      </c>
      <c r="E338" s="16">
        <v>34.381629578632555</v>
      </c>
      <c r="F338" s="16">
        <v>-1.3816295786325554</v>
      </c>
      <c r="G338">
        <f t="shared" si="4"/>
        <v>4.1867562988865313E-2</v>
      </c>
    </row>
    <row r="339" spans="1:7" x14ac:dyDescent="0.25">
      <c r="A339" s="2">
        <v>39.799999999999997</v>
      </c>
      <c r="B339" s="2">
        <v>2.7</v>
      </c>
      <c r="D339" s="16">
        <v>315</v>
      </c>
      <c r="E339" s="16">
        <v>34.381629578632555</v>
      </c>
      <c r="F339" s="16">
        <v>0.49377042136744365</v>
      </c>
      <c r="G339">
        <f t="shared" si="4"/>
        <v>1.4158129264967389E-2</v>
      </c>
    </row>
    <row r="340" spans="1:7" x14ac:dyDescent="0.25">
      <c r="A340" s="2">
        <v>34.514800000000001</v>
      </c>
      <c r="B340" s="2">
        <v>3.8</v>
      </c>
      <c r="D340" s="16">
        <v>316</v>
      </c>
      <c r="E340" s="16">
        <v>32.965116440227334</v>
      </c>
      <c r="F340" s="16">
        <v>3.6348835597726676</v>
      </c>
      <c r="G340">
        <f t="shared" si="4"/>
        <v>9.9313758463734081E-2</v>
      </c>
    </row>
    <row r="341" spans="1:7" x14ac:dyDescent="0.25">
      <c r="A341" s="2">
        <v>40.239699999999999</v>
      </c>
      <c r="B341" s="2">
        <v>2</v>
      </c>
      <c r="D341" s="16">
        <v>317</v>
      </c>
      <c r="E341" s="16">
        <v>37.214655855443006</v>
      </c>
      <c r="F341" s="16">
        <v>-2.8146558554430072</v>
      </c>
      <c r="G341">
        <f t="shared" si="4"/>
        <v>8.1821391146599046E-2</v>
      </c>
    </row>
    <row r="342" spans="1:7" x14ac:dyDescent="0.25">
      <c r="A342" s="2">
        <v>28.3</v>
      </c>
      <c r="B342" s="2">
        <v>4.5999999999999996</v>
      </c>
      <c r="D342" s="16">
        <v>318</v>
      </c>
      <c r="E342" s="16">
        <v>11.717419364148952</v>
      </c>
      <c r="F342" s="16">
        <v>18.282580635851048</v>
      </c>
      <c r="G342">
        <f t="shared" si="4"/>
        <v>0.60941935452836826</v>
      </c>
    </row>
    <row r="343" spans="1:7" x14ac:dyDescent="0.25">
      <c r="A343" s="2">
        <v>33</v>
      </c>
      <c r="B343" s="2">
        <v>5.5</v>
      </c>
      <c r="D343" s="16">
        <v>319</v>
      </c>
      <c r="E343" s="16">
        <v>41.936366316793759</v>
      </c>
      <c r="F343" s="16">
        <v>-10.836366316793757</v>
      </c>
      <c r="G343">
        <f t="shared" si="4"/>
        <v>0.34843621597407576</v>
      </c>
    </row>
    <row r="344" spans="1:7" x14ac:dyDescent="0.25">
      <c r="A344" s="2">
        <v>24.8</v>
      </c>
      <c r="B344" s="2">
        <v>5.2</v>
      </c>
      <c r="D344" s="16">
        <v>320</v>
      </c>
      <c r="E344" s="16">
        <v>26.354721794336282</v>
      </c>
      <c r="F344" s="16">
        <v>2.6387782056637192</v>
      </c>
      <c r="G344">
        <f t="shared" si="4"/>
        <v>9.101275132921928E-2</v>
      </c>
    </row>
    <row r="345" spans="1:7" x14ac:dyDescent="0.25">
      <c r="A345" s="2">
        <v>40</v>
      </c>
      <c r="B345" s="2">
        <v>2</v>
      </c>
      <c r="D345" s="16">
        <v>321</v>
      </c>
      <c r="E345" s="16">
        <v>37.68682690157808</v>
      </c>
      <c r="F345" s="16">
        <v>-5.2868269015780811</v>
      </c>
      <c r="G345">
        <f t="shared" si="4"/>
        <v>0.16317366980179263</v>
      </c>
    </row>
    <row r="346" spans="1:7" x14ac:dyDescent="0.25">
      <c r="A346" s="2">
        <v>47.7592</v>
      </c>
      <c r="B346" s="2">
        <v>1.6</v>
      </c>
      <c r="D346" s="16">
        <v>322</v>
      </c>
      <c r="E346" s="16">
        <v>33.437287486362408</v>
      </c>
      <c r="F346" s="16">
        <v>3.6396125136375943</v>
      </c>
      <c r="G346">
        <f t="shared" ref="G346:G409" si="5">ABS(A323-E346)/A323</f>
        <v>9.8163884079779967E-2</v>
      </c>
    </row>
    <row r="347" spans="1:7" x14ac:dyDescent="0.25">
      <c r="A347" s="2">
        <v>27.2</v>
      </c>
      <c r="B347" s="2">
        <v>4.5</v>
      </c>
      <c r="D347" s="16">
        <v>323</v>
      </c>
      <c r="E347" s="16">
        <v>34.853800624767629</v>
      </c>
      <c r="F347" s="16">
        <v>1.7025993752323672</v>
      </c>
      <c r="G347">
        <f t="shared" si="5"/>
        <v>4.6574590912463132E-2</v>
      </c>
    </row>
    <row r="348" spans="1:7" x14ac:dyDescent="0.25">
      <c r="A348" s="2">
        <v>60.1</v>
      </c>
      <c r="B348" s="2">
        <v>2</v>
      </c>
      <c r="D348" s="16">
        <v>324</v>
      </c>
      <c r="E348" s="16">
        <v>27.771234932741507</v>
      </c>
      <c r="F348" s="16">
        <v>2.5287650672584938</v>
      </c>
      <c r="G348">
        <f t="shared" si="5"/>
        <v>8.3457592978828182E-2</v>
      </c>
    </row>
    <row r="349" spans="1:7" x14ac:dyDescent="0.25">
      <c r="A349" s="2">
        <v>34.1</v>
      </c>
      <c r="B349" s="2">
        <v>2.9</v>
      </c>
      <c r="D349" s="16">
        <v>325</v>
      </c>
      <c r="E349" s="16">
        <v>29.65991911728181</v>
      </c>
      <c r="F349" s="16">
        <v>2.4509808827181914</v>
      </c>
      <c r="G349">
        <f t="shared" si="5"/>
        <v>7.6328626189804433E-2</v>
      </c>
    </row>
    <row r="350" spans="1:7" x14ac:dyDescent="0.25">
      <c r="A350" s="2">
        <v>38.700000000000003</v>
      </c>
      <c r="B350" s="2">
        <v>2.4</v>
      </c>
      <c r="D350" s="16">
        <v>326</v>
      </c>
      <c r="E350" s="16">
        <v>39.575511086118382</v>
      </c>
      <c r="F350" s="16">
        <v>0.61758891388161885</v>
      </c>
      <c r="G350">
        <f t="shared" si="5"/>
        <v>1.5365545675292995E-2</v>
      </c>
    </row>
    <row r="351" spans="1:7" x14ac:dyDescent="0.25">
      <c r="A351" s="2">
        <v>43.541400000000003</v>
      </c>
      <c r="B351" s="2">
        <v>2</v>
      </c>
      <c r="D351" s="16">
        <v>327</v>
      </c>
      <c r="E351" s="16">
        <v>37.214655855443006</v>
      </c>
      <c r="F351" s="16">
        <v>-7.4254558554430048</v>
      </c>
      <c r="G351">
        <f t="shared" si="5"/>
        <v>0.24926670925848982</v>
      </c>
    </row>
    <row r="352" spans="1:7" x14ac:dyDescent="0.25">
      <c r="A352" s="2">
        <v>38.0169</v>
      </c>
      <c r="B352" s="2">
        <v>3.5</v>
      </c>
      <c r="D352" s="16">
        <v>328</v>
      </c>
      <c r="E352" s="16">
        <v>33.437287486362408</v>
      </c>
      <c r="F352" s="16">
        <v>-1.0372874863624091</v>
      </c>
      <c r="G352">
        <f t="shared" si="5"/>
        <v>3.2015045875383001E-2</v>
      </c>
    </row>
    <row r="353" spans="1:7" x14ac:dyDescent="0.25">
      <c r="A353" s="2">
        <v>38.876899999999999</v>
      </c>
      <c r="B353" s="2">
        <v>2.4</v>
      </c>
      <c r="D353" s="16">
        <v>329</v>
      </c>
      <c r="E353" s="16">
        <v>34.381629578632555</v>
      </c>
      <c r="F353" s="16">
        <v>-1.1816295786325526</v>
      </c>
      <c r="G353">
        <f t="shared" si="5"/>
        <v>3.5591252368450378E-2</v>
      </c>
    </row>
    <row r="354" spans="1:7" x14ac:dyDescent="0.25">
      <c r="A354" s="2">
        <v>24.1496</v>
      </c>
      <c r="B354" s="2">
        <v>4.8</v>
      </c>
      <c r="D354" s="16">
        <v>330</v>
      </c>
      <c r="E354" s="16">
        <v>35.325971670902703</v>
      </c>
      <c r="F354" s="16">
        <v>1.4039283290972975</v>
      </c>
      <c r="G354">
        <f t="shared" si="5"/>
        <v>3.8223037065096756E-2</v>
      </c>
    </row>
    <row r="355" spans="1:7" x14ac:dyDescent="0.25">
      <c r="A355" s="2">
        <v>32.088799999999999</v>
      </c>
      <c r="B355" s="2">
        <v>5</v>
      </c>
      <c r="D355" s="16">
        <v>331</v>
      </c>
      <c r="E355" s="16">
        <v>33.909458532497482</v>
      </c>
      <c r="F355" s="16">
        <v>-4.1095585324974806</v>
      </c>
      <c r="G355">
        <f t="shared" si="5"/>
        <v>0.13790511151035675</v>
      </c>
    </row>
    <row r="356" spans="1:7" x14ac:dyDescent="0.25">
      <c r="A356" s="2">
        <v>43.2286</v>
      </c>
      <c r="B356" s="2">
        <v>2.4</v>
      </c>
      <c r="D356" s="16">
        <v>332</v>
      </c>
      <c r="E356" s="16">
        <v>26.354721794336282</v>
      </c>
      <c r="F356" s="16">
        <v>2.6387782056637192</v>
      </c>
      <c r="G356">
        <f t="shared" si="5"/>
        <v>9.101275132921928E-2</v>
      </c>
    </row>
    <row r="357" spans="1:7" x14ac:dyDescent="0.25">
      <c r="A357" s="2">
        <v>30.5</v>
      </c>
      <c r="B357" s="2">
        <v>6</v>
      </c>
      <c r="D357" s="16">
        <v>333</v>
      </c>
      <c r="E357" s="16">
        <v>39.575511086118382</v>
      </c>
      <c r="F357" s="16">
        <v>0.66538891388162114</v>
      </c>
      <c r="G357">
        <f t="shared" si="5"/>
        <v>1.6535139966591728E-2</v>
      </c>
    </row>
    <row r="358" spans="1:7" x14ac:dyDescent="0.25">
      <c r="A358" s="2">
        <v>46.9</v>
      </c>
      <c r="B358" s="2">
        <v>2.4</v>
      </c>
      <c r="D358" s="16">
        <v>334</v>
      </c>
      <c r="E358" s="16">
        <v>39.575511086118382</v>
      </c>
      <c r="F358" s="16">
        <v>-2.8708110861183798</v>
      </c>
      <c r="G358">
        <f t="shared" si="5"/>
        <v>7.8213718845771232E-2</v>
      </c>
    </row>
    <row r="359" spans="1:7" x14ac:dyDescent="0.25">
      <c r="A359" s="2">
        <v>28.4</v>
      </c>
      <c r="B359" s="2">
        <v>6.2</v>
      </c>
      <c r="D359" s="16">
        <v>335</v>
      </c>
      <c r="E359" s="16">
        <v>38.631168993848235</v>
      </c>
      <c r="F359" s="16">
        <v>-0.33116899384823739</v>
      </c>
      <c r="G359">
        <f t="shared" si="5"/>
        <v>8.6467100221471905E-3</v>
      </c>
    </row>
    <row r="360" spans="1:7" x14ac:dyDescent="0.25">
      <c r="A360" s="2">
        <v>28.7</v>
      </c>
      <c r="B360" s="2">
        <v>3.7</v>
      </c>
      <c r="D360" s="16">
        <v>336</v>
      </c>
      <c r="E360" s="16">
        <v>30.604261209551954</v>
      </c>
      <c r="F360" s="16">
        <v>-0.43166120955195453</v>
      </c>
      <c r="G360">
        <f t="shared" si="5"/>
        <v>1.4306397511382995E-2</v>
      </c>
    </row>
    <row r="361" spans="1:7" x14ac:dyDescent="0.25">
      <c r="A361" s="2">
        <v>34.7288</v>
      </c>
      <c r="B361" s="2">
        <v>3</v>
      </c>
      <c r="D361" s="16">
        <v>337</v>
      </c>
      <c r="E361" s="16">
        <v>44.297221547469135</v>
      </c>
      <c r="F361" s="16">
        <v>4.5649784525308661</v>
      </c>
      <c r="G361">
        <f t="shared" si="5"/>
        <v>9.3425561119451564E-2</v>
      </c>
    </row>
    <row r="362" spans="1:7" x14ac:dyDescent="0.25">
      <c r="A362" s="2">
        <v>20.9</v>
      </c>
      <c r="B362" s="2">
        <v>6.1</v>
      </c>
      <c r="D362" s="16">
        <v>338</v>
      </c>
      <c r="E362" s="16">
        <v>38.631168993848235</v>
      </c>
      <c r="F362" s="16">
        <v>1.1688310061517626</v>
      </c>
      <c r="G362">
        <f t="shared" si="5"/>
        <v>2.9367613219893535E-2</v>
      </c>
    </row>
    <row r="363" spans="1:7" x14ac:dyDescent="0.25">
      <c r="A363" s="2">
        <v>36.154800000000002</v>
      </c>
      <c r="B363" s="2">
        <v>3</v>
      </c>
      <c r="D363" s="16">
        <v>339</v>
      </c>
      <c r="E363" s="16">
        <v>33.437287486362408</v>
      </c>
      <c r="F363" s="16">
        <v>1.0775125136375934</v>
      </c>
      <c r="G363">
        <f t="shared" si="5"/>
        <v>3.1218854336041157E-2</v>
      </c>
    </row>
    <row r="364" spans="1:7" x14ac:dyDescent="0.25">
      <c r="A364" s="2">
        <v>44.344000000000001</v>
      </c>
      <c r="B364" s="2">
        <v>2.4</v>
      </c>
      <c r="D364" s="16">
        <v>340</v>
      </c>
      <c r="E364" s="16">
        <v>41.936366316793759</v>
      </c>
      <c r="F364" s="16">
        <v>-1.6966663167937597</v>
      </c>
      <c r="G364">
        <f t="shared" si="5"/>
        <v>4.2163990208519443E-2</v>
      </c>
    </row>
    <row r="365" spans="1:7" x14ac:dyDescent="0.25">
      <c r="A365" s="2">
        <v>46.5047</v>
      </c>
      <c r="B365" s="2">
        <v>1.6</v>
      </c>
      <c r="D365" s="16">
        <v>341</v>
      </c>
      <c r="E365" s="16">
        <v>29.65991911728181</v>
      </c>
      <c r="F365" s="16">
        <v>-1.3599191172818088</v>
      </c>
      <c r="G365">
        <f t="shared" si="5"/>
        <v>4.8053679055894305E-2</v>
      </c>
    </row>
    <row r="366" spans="1:7" x14ac:dyDescent="0.25">
      <c r="A366" s="2">
        <v>26.228300000000001</v>
      </c>
      <c r="B366" s="2">
        <v>4.8</v>
      </c>
      <c r="D366" s="16">
        <v>342</v>
      </c>
      <c r="E366" s="16">
        <v>25.41037970206613</v>
      </c>
      <c r="F366" s="16">
        <v>7.5896202979338696</v>
      </c>
      <c r="G366">
        <f t="shared" si="5"/>
        <v>0.22998849387678394</v>
      </c>
    </row>
    <row r="367" spans="1:7" x14ac:dyDescent="0.25">
      <c r="A367" s="2">
        <v>38.299999999999997</v>
      </c>
      <c r="B367" s="2">
        <v>2.7</v>
      </c>
      <c r="D367" s="16">
        <v>343</v>
      </c>
      <c r="E367" s="16">
        <v>26.826892840471356</v>
      </c>
      <c r="F367" s="16">
        <v>-2.0268928404713549</v>
      </c>
      <c r="G367">
        <f t="shared" si="5"/>
        <v>8.1729550019006239E-2</v>
      </c>
    </row>
    <row r="368" spans="1:7" x14ac:dyDescent="0.25">
      <c r="A368" s="2">
        <v>24.2</v>
      </c>
      <c r="B368" s="2">
        <v>5.6</v>
      </c>
      <c r="D368" s="16">
        <v>344</v>
      </c>
      <c r="E368" s="16">
        <v>41.936366316793759</v>
      </c>
      <c r="F368" s="16">
        <v>-1.9363663167937588</v>
      </c>
      <c r="G368">
        <f t="shared" si="5"/>
        <v>4.8409157919843973E-2</v>
      </c>
    </row>
    <row r="369" spans="1:7" x14ac:dyDescent="0.25">
      <c r="A369" s="2">
        <v>29.2</v>
      </c>
      <c r="B369" s="2">
        <v>3.5</v>
      </c>
      <c r="D369" s="16">
        <v>345</v>
      </c>
      <c r="E369" s="16">
        <v>43.825050501334054</v>
      </c>
      <c r="F369" s="16">
        <v>3.9341494986659455</v>
      </c>
      <c r="G369">
        <f t="shared" si="5"/>
        <v>8.2374694271804078E-2</v>
      </c>
    </row>
    <row r="370" spans="1:7" x14ac:dyDescent="0.25">
      <c r="A370" s="2">
        <v>31.9</v>
      </c>
      <c r="B370" s="2">
        <v>2.2999999999999998</v>
      </c>
      <c r="D370" s="16">
        <v>346</v>
      </c>
      <c r="E370" s="16">
        <v>30.13209016341688</v>
      </c>
      <c r="F370" s="16">
        <v>-2.9320901634168806</v>
      </c>
      <c r="G370">
        <f t="shared" si="5"/>
        <v>0.10779743247856179</v>
      </c>
    </row>
    <row r="371" spans="1:7" x14ac:dyDescent="0.25">
      <c r="A371" s="4">
        <v>45.056600000000003</v>
      </c>
      <c r="B371" s="4">
        <v>2.5</v>
      </c>
      <c r="D371" s="16">
        <v>347</v>
      </c>
      <c r="E371" s="16">
        <v>41.936366316793759</v>
      </c>
      <c r="F371" s="16">
        <v>18.163633683206243</v>
      </c>
      <c r="G371">
        <f t="shared" si="5"/>
        <v>0.30222352218313214</v>
      </c>
    </row>
    <row r="372" spans="1:7" x14ac:dyDescent="0.25">
      <c r="A372" s="4">
        <v>34.485500000000002</v>
      </c>
      <c r="B372" s="4">
        <v>4.2</v>
      </c>
      <c r="D372" s="16">
        <v>348</v>
      </c>
      <c r="E372" s="16">
        <v>37.68682690157808</v>
      </c>
      <c r="F372" s="16">
        <v>-3.5868269015780783</v>
      </c>
      <c r="G372">
        <f t="shared" si="5"/>
        <v>0.10518553963572076</v>
      </c>
    </row>
    <row r="373" spans="1:7" x14ac:dyDescent="0.25">
      <c r="A373" s="4">
        <v>25.753499999999999</v>
      </c>
      <c r="B373" s="4">
        <v>4</v>
      </c>
      <c r="D373" s="16">
        <v>349</v>
      </c>
      <c r="E373" s="16">
        <v>40.047682132253456</v>
      </c>
      <c r="F373" s="16">
        <v>-1.3476821322534533</v>
      </c>
      <c r="G373">
        <f t="shared" si="5"/>
        <v>3.4823827706807579E-2</v>
      </c>
    </row>
    <row r="374" spans="1:7" x14ac:dyDescent="0.25">
      <c r="A374" s="4">
        <v>36.1</v>
      </c>
      <c r="B374" s="4">
        <v>3</v>
      </c>
      <c r="D374" s="16">
        <v>350</v>
      </c>
      <c r="E374" s="16">
        <v>41.936366316793759</v>
      </c>
      <c r="F374" s="16">
        <v>1.6050336832062442</v>
      </c>
      <c r="G374">
        <f t="shared" si="5"/>
        <v>3.6862243363930514E-2</v>
      </c>
    </row>
    <row r="375" spans="1:7" x14ac:dyDescent="0.25">
      <c r="A375" s="4">
        <v>34.799999999999997</v>
      </c>
      <c r="B375" s="4">
        <v>3</v>
      </c>
      <c r="D375" s="16">
        <v>351</v>
      </c>
      <c r="E375" s="16">
        <v>34.853800624767629</v>
      </c>
      <c r="F375" s="16">
        <v>3.1630993752323704</v>
      </c>
      <c r="G375">
        <f t="shared" si="5"/>
        <v>8.3202454046289162E-2</v>
      </c>
    </row>
    <row r="376" spans="1:7" x14ac:dyDescent="0.25">
      <c r="A376" s="4">
        <v>34.179600000000001</v>
      </c>
      <c r="B376" s="4">
        <v>2.9</v>
      </c>
      <c r="D376" s="16">
        <v>352</v>
      </c>
      <c r="E376" s="16">
        <v>40.047682132253456</v>
      </c>
      <c r="F376" s="16">
        <v>-1.1707821322534571</v>
      </c>
      <c r="G376">
        <f t="shared" si="5"/>
        <v>3.0115110316240676E-2</v>
      </c>
    </row>
    <row r="377" spans="1:7" x14ac:dyDescent="0.25">
      <c r="A377" s="4">
        <v>34.5</v>
      </c>
      <c r="B377" s="4">
        <v>5.7</v>
      </c>
      <c r="D377" s="16">
        <v>353</v>
      </c>
      <c r="E377" s="16">
        <v>28.715577025011658</v>
      </c>
      <c r="F377" s="16">
        <v>-4.5659770250116587</v>
      </c>
      <c r="G377">
        <f t="shared" si="5"/>
        <v>0.18907050323863164</v>
      </c>
    </row>
    <row r="378" spans="1:7" x14ac:dyDescent="0.25">
      <c r="A378" s="4">
        <v>41.585799999999999</v>
      </c>
      <c r="B378" s="4">
        <v>2.4</v>
      </c>
      <c r="D378" s="16">
        <v>354</v>
      </c>
      <c r="E378" s="16">
        <v>27.771234932741507</v>
      </c>
      <c r="F378" s="16">
        <v>4.3175650672584922</v>
      </c>
      <c r="G378">
        <f t="shared" si="5"/>
        <v>0.13455053062933148</v>
      </c>
    </row>
    <row r="379" spans="1:7" x14ac:dyDescent="0.25">
      <c r="A379" s="4">
        <v>40.4</v>
      </c>
      <c r="B379" s="4">
        <v>2.5</v>
      </c>
      <c r="D379" s="16">
        <v>355</v>
      </c>
      <c r="E379" s="16">
        <v>40.047682132253456</v>
      </c>
      <c r="F379" s="16">
        <v>3.1809178677465439</v>
      </c>
      <c r="G379">
        <f t="shared" si="5"/>
        <v>7.3583642952733702E-2</v>
      </c>
    </row>
    <row r="380" spans="1:7" x14ac:dyDescent="0.25">
      <c r="A380" s="4">
        <v>47.7</v>
      </c>
      <c r="B380" s="4">
        <v>2</v>
      </c>
      <c r="D380" s="16">
        <v>356</v>
      </c>
      <c r="E380" s="16">
        <v>23.049524471390754</v>
      </c>
      <c r="F380" s="16">
        <v>7.4504755286092461</v>
      </c>
      <c r="G380">
        <f t="shared" si="5"/>
        <v>0.24427788618390972</v>
      </c>
    </row>
    <row r="381" spans="1:7" x14ac:dyDescent="0.25">
      <c r="A381" s="4">
        <v>31.9</v>
      </c>
      <c r="B381" s="4">
        <v>4.5999999999999996</v>
      </c>
      <c r="D381" s="16">
        <v>357</v>
      </c>
      <c r="E381" s="16">
        <v>40.047682132253456</v>
      </c>
      <c r="F381" s="16">
        <v>6.8523178677465424</v>
      </c>
      <c r="G381">
        <f t="shared" si="5"/>
        <v>0.14610485858734631</v>
      </c>
    </row>
    <row r="382" spans="1:7" x14ac:dyDescent="0.25">
      <c r="A382" s="4">
        <v>27.8</v>
      </c>
      <c r="B382" s="4">
        <v>3.7</v>
      </c>
      <c r="D382" s="16">
        <v>358</v>
      </c>
      <c r="E382" s="16">
        <v>22.105182379120606</v>
      </c>
      <c r="F382" s="16">
        <v>6.2948176208793925</v>
      </c>
      <c r="G382">
        <f t="shared" si="5"/>
        <v>0.22164850777744341</v>
      </c>
    </row>
    <row r="383" spans="1:7" x14ac:dyDescent="0.25">
      <c r="A383" s="4">
        <v>33.260300000000001</v>
      </c>
      <c r="B383" s="4">
        <v>4.8</v>
      </c>
      <c r="D383" s="16">
        <v>359</v>
      </c>
      <c r="E383" s="16">
        <v>33.909458532497482</v>
      </c>
      <c r="F383" s="16">
        <v>-5.2094585324974823</v>
      </c>
      <c r="G383">
        <f t="shared" si="5"/>
        <v>0.1815142345817938</v>
      </c>
    </row>
    <row r="384" spans="1:7" x14ac:dyDescent="0.25">
      <c r="A384" s="4">
        <v>27.1846</v>
      </c>
      <c r="B384" s="4">
        <v>4</v>
      </c>
      <c r="D384" s="16">
        <v>360</v>
      </c>
      <c r="E384" s="16">
        <v>37.214655855443006</v>
      </c>
      <c r="F384" s="16">
        <v>-2.4858558554430061</v>
      </c>
      <c r="G384">
        <f t="shared" si="5"/>
        <v>7.1579088694196352E-2</v>
      </c>
    </row>
    <row r="385" spans="1:7" x14ac:dyDescent="0.25">
      <c r="A385" s="4">
        <v>35.883099999999999</v>
      </c>
      <c r="B385" s="4">
        <v>3</v>
      </c>
      <c r="D385" s="16">
        <v>361</v>
      </c>
      <c r="E385" s="16">
        <v>22.577353425255684</v>
      </c>
      <c r="F385" s="16">
        <v>-1.677353425255685</v>
      </c>
      <c r="G385">
        <f t="shared" si="5"/>
        <v>8.0256144749075845E-2</v>
      </c>
    </row>
    <row r="386" spans="1:7" x14ac:dyDescent="0.25">
      <c r="A386" s="4">
        <v>37.709800000000001</v>
      </c>
      <c r="B386" s="4">
        <v>2.4</v>
      </c>
      <c r="D386" s="16">
        <v>362</v>
      </c>
      <c r="E386" s="16">
        <v>37.214655855443006</v>
      </c>
      <c r="F386" s="16">
        <v>-1.0598558554430042</v>
      </c>
      <c r="G386">
        <f t="shared" si="5"/>
        <v>2.9314388558172196E-2</v>
      </c>
    </row>
    <row r="387" spans="1:7" x14ac:dyDescent="0.25">
      <c r="A387" s="4">
        <v>39.9</v>
      </c>
      <c r="B387" s="4">
        <v>3.5</v>
      </c>
      <c r="D387" s="16">
        <v>363</v>
      </c>
      <c r="E387" s="16">
        <v>40.047682132253456</v>
      </c>
      <c r="F387" s="16">
        <v>4.296317867746545</v>
      </c>
      <c r="G387">
        <f t="shared" si="5"/>
        <v>9.6886114643391322E-2</v>
      </c>
    </row>
    <row r="388" spans="1:7" x14ac:dyDescent="0.25">
      <c r="A388" s="4">
        <v>38.700000000000003</v>
      </c>
      <c r="B388" s="4">
        <v>2.4</v>
      </c>
      <c r="D388" s="16">
        <v>364</v>
      </c>
      <c r="E388" s="16">
        <v>43.825050501334054</v>
      </c>
      <c r="F388" s="16">
        <v>2.6796494986659454</v>
      </c>
      <c r="G388">
        <f t="shared" si="5"/>
        <v>5.762104687625004E-2</v>
      </c>
    </row>
    <row r="389" spans="1:7" x14ac:dyDescent="0.25">
      <c r="A389" s="4">
        <v>31.9</v>
      </c>
      <c r="B389" s="4">
        <v>5.7</v>
      </c>
      <c r="D389" s="16">
        <v>365</v>
      </c>
      <c r="E389" s="16">
        <v>28.715577025011658</v>
      </c>
      <c r="F389" s="16">
        <v>-2.4872770250116574</v>
      </c>
      <c r="G389">
        <f t="shared" si="5"/>
        <v>9.4831804768576583E-2</v>
      </c>
    </row>
    <row r="390" spans="1:7" x14ac:dyDescent="0.25">
      <c r="A390" s="4">
        <v>35.5</v>
      </c>
      <c r="B390" s="4">
        <v>2.9</v>
      </c>
      <c r="D390" s="16">
        <v>366</v>
      </c>
      <c r="E390" s="16">
        <v>38.631168993848235</v>
      </c>
      <c r="F390" s="16">
        <v>-0.33116899384823739</v>
      </c>
      <c r="G390">
        <f t="shared" si="5"/>
        <v>8.6467100221471905E-3</v>
      </c>
    </row>
    <row r="391" spans="1:7" x14ac:dyDescent="0.25">
      <c r="A391" s="4">
        <v>28.2</v>
      </c>
      <c r="B391" s="4">
        <v>3.5</v>
      </c>
      <c r="D391" s="16">
        <v>367</v>
      </c>
      <c r="E391" s="16">
        <v>24.938208655931057</v>
      </c>
      <c r="F391" s="16">
        <v>-0.73820865593105722</v>
      </c>
      <c r="G391">
        <f t="shared" si="5"/>
        <v>3.0504489914506498E-2</v>
      </c>
    </row>
    <row r="392" spans="1:7" x14ac:dyDescent="0.25">
      <c r="A392" s="4">
        <v>42.214599999999997</v>
      </c>
      <c r="B392" s="4">
        <v>2.4</v>
      </c>
      <c r="D392" s="16">
        <v>368</v>
      </c>
      <c r="E392" s="16">
        <v>34.853800624767629</v>
      </c>
      <c r="F392" s="16">
        <v>-5.65380062476763</v>
      </c>
      <c r="G392">
        <f t="shared" si="5"/>
        <v>0.19362330906738459</v>
      </c>
    </row>
    <row r="393" spans="1:7" x14ac:dyDescent="0.25">
      <c r="A393" s="4">
        <v>26</v>
      </c>
      <c r="B393" s="4">
        <v>6.1</v>
      </c>
      <c r="D393" s="16">
        <v>369</v>
      </c>
      <c r="E393" s="16">
        <v>40.51985317838853</v>
      </c>
      <c r="F393" s="16">
        <v>-8.6198531783885315</v>
      </c>
      <c r="G393">
        <f t="shared" si="5"/>
        <v>0.2702148331783239</v>
      </c>
    </row>
    <row r="394" spans="1:7" x14ac:dyDescent="0.25">
      <c r="A394" s="4">
        <v>46.8</v>
      </c>
      <c r="B394" s="4">
        <v>2.4</v>
      </c>
      <c r="D394" s="16">
        <v>370</v>
      </c>
      <c r="E394" s="16">
        <v>39.575511086118382</v>
      </c>
      <c r="F394" s="16">
        <v>5.4810889138816208</v>
      </c>
      <c r="G394">
        <f t="shared" si="5"/>
        <v>0.12164896849477369</v>
      </c>
    </row>
    <row r="395" spans="1:7" x14ac:dyDescent="0.25">
      <c r="A395" s="4">
        <v>34.255000000000003</v>
      </c>
      <c r="B395" s="4">
        <v>3.8</v>
      </c>
      <c r="D395" s="16">
        <v>371</v>
      </c>
      <c r="E395" s="16">
        <v>31.548603301822105</v>
      </c>
      <c r="F395" s="16">
        <v>2.9368966981778968</v>
      </c>
      <c r="G395">
        <f t="shared" si="5"/>
        <v>8.5163233770074287E-2</v>
      </c>
    </row>
    <row r="396" spans="1:7" x14ac:dyDescent="0.25">
      <c r="A396" s="4">
        <v>34.700000000000003</v>
      </c>
      <c r="B396" s="4">
        <v>2</v>
      </c>
      <c r="D396" s="16">
        <v>372</v>
      </c>
      <c r="E396" s="16">
        <v>32.49294539409226</v>
      </c>
      <c r="F396" s="16">
        <v>-6.739445394092261</v>
      </c>
      <c r="G396">
        <f t="shared" si="5"/>
        <v>0.26169046514424299</v>
      </c>
    </row>
    <row r="397" spans="1:7" x14ac:dyDescent="0.25">
      <c r="A397" s="4">
        <v>30.549900000000001</v>
      </c>
      <c r="B397" s="4">
        <v>3.5</v>
      </c>
      <c r="D397" s="16">
        <v>373</v>
      </c>
      <c r="E397" s="16">
        <v>37.214655855443006</v>
      </c>
      <c r="F397" s="16">
        <v>-1.1146558554430044</v>
      </c>
      <c r="G397">
        <f t="shared" si="5"/>
        <v>3.0876893502576299E-2</v>
      </c>
    </row>
    <row r="398" spans="1:7" x14ac:dyDescent="0.25">
      <c r="A398" s="4">
        <v>41.6</v>
      </c>
      <c r="B398" s="4">
        <v>2.4</v>
      </c>
      <c r="D398" s="16">
        <v>374</v>
      </c>
      <c r="E398" s="16">
        <v>37.214655855443006</v>
      </c>
      <c r="F398" s="16">
        <v>-2.4146558554430086</v>
      </c>
      <c r="G398">
        <f t="shared" si="5"/>
        <v>6.9386662512730138E-2</v>
      </c>
    </row>
    <row r="399" spans="1:7" x14ac:dyDescent="0.25">
      <c r="A399" s="4">
        <v>40.299999999999997</v>
      </c>
      <c r="B399" s="4">
        <v>3.5</v>
      </c>
      <c r="D399" s="16">
        <v>375</v>
      </c>
      <c r="E399" s="16">
        <v>37.68682690157808</v>
      </c>
      <c r="F399" s="16">
        <v>-3.507226901578079</v>
      </c>
      <c r="G399">
        <f t="shared" si="5"/>
        <v>0.10261170117783938</v>
      </c>
    </row>
    <row r="400" spans="1:7" x14ac:dyDescent="0.25">
      <c r="A400" s="4">
        <v>47.9</v>
      </c>
      <c r="B400" s="4">
        <v>1.6</v>
      </c>
      <c r="D400" s="16">
        <v>376</v>
      </c>
      <c r="E400" s="16">
        <v>24.466037609795979</v>
      </c>
      <c r="F400" s="16">
        <v>10.033962390204021</v>
      </c>
      <c r="G400">
        <f t="shared" si="5"/>
        <v>0.29083948957113104</v>
      </c>
    </row>
    <row r="401" spans="1:7" x14ac:dyDescent="0.25">
      <c r="A401" s="4">
        <v>46.5047</v>
      </c>
      <c r="B401" s="4">
        <v>1.6</v>
      </c>
      <c r="D401" s="16">
        <v>377</v>
      </c>
      <c r="E401" s="16">
        <v>40.047682132253456</v>
      </c>
      <c r="F401" s="16">
        <v>1.5381178677465428</v>
      </c>
      <c r="G401">
        <f t="shared" si="5"/>
        <v>3.6986612443347076E-2</v>
      </c>
    </row>
    <row r="402" spans="1:7" x14ac:dyDescent="0.25">
      <c r="A402" s="4">
        <v>42</v>
      </c>
      <c r="B402" s="4">
        <v>2</v>
      </c>
      <c r="D402" s="16">
        <v>378</v>
      </c>
      <c r="E402" s="16">
        <v>39.575511086118382</v>
      </c>
      <c r="F402" s="16">
        <v>0.82448891388161627</v>
      </c>
      <c r="G402">
        <f t="shared" si="5"/>
        <v>2.0408141432713276E-2</v>
      </c>
    </row>
    <row r="403" spans="1:7" x14ac:dyDescent="0.25">
      <c r="A403" s="4">
        <v>44.707999999999998</v>
      </c>
      <c r="B403" s="4">
        <v>2</v>
      </c>
      <c r="D403" s="16">
        <v>379</v>
      </c>
      <c r="E403" s="16">
        <v>41.936366316793759</v>
      </c>
      <c r="F403" s="16">
        <v>5.763633683206244</v>
      </c>
      <c r="G403">
        <f t="shared" si="5"/>
        <v>0.1208308948261267</v>
      </c>
    </row>
    <row r="404" spans="1:7" x14ac:dyDescent="0.25">
      <c r="A404" s="4">
        <v>46.6</v>
      </c>
      <c r="B404" s="4">
        <v>2.5</v>
      </c>
      <c r="D404" s="16">
        <v>380</v>
      </c>
      <c r="E404" s="16">
        <v>29.65991911728181</v>
      </c>
      <c r="F404" s="16">
        <v>2.2400808827181891</v>
      </c>
      <c r="G404">
        <f t="shared" si="5"/>
        <v>7.0221971245084294E-2</v>
      </c>
    </row>
    <row r="405" spans="1:7" x14ac:dyDescent="0.25">
      <c r="A405" s="4">
        <v>37.070999999999998</v>
      </c>
      <c r="B405" s="4">
        <v>2.5</v>
      </c>
      <c r="D405" s="16">
        <v>381</v>
      </c>
      <c r="E405" s="16">
        <v>33.909458532497482</v>
      </c>
      <c r="F405" s="16">
        <v>-6.1094585324974808</v>
      </c>
      <c r="G405">
        <f t="shared" si="5"/>
        <v>0.21976469541357843</v>
      </c>
    </row>
    <row r="406" spans="1:7" x14ac:dyDescent="0.25">
      <c r="A406" s="4">
        <v>31.947500000000002</v>
      </c>
      <c r="B406" s="4">
        <v>3.5</v>
      </c>
      <c r="D406" s="16">
        <v>382</v>
      </c>
      <c r="E406" s="16">
        <v>28.715577025011658</v>
      </c>
      <c r="F406" s="16">
        <v>4.5447229749883427</v>
      </c>
      <c r="G406">
        <f t="shared" si="5"/>
        <v>0.13664106983365581</v>
      </c>
    </row>
    <row r="407" spans="1:7" x14ac:dyDescent="0.25">
      <c r="A407" s="4">
        <v>27.5</v>
      </c>
      <c r="B407" s="4">
        <v>3.7</v>
      </c>
      <c r="D407" s="16">
        <v>383</v>
      </c>
      <c r="E407" s="16">
        <v>32.49294539409226</v>
      </c>
      <c r="F407" s="16">
        <v>-5.3083453940922602</v>
      </c>
      <c r="G407">
        <f t="shared" si="5"/>
        <v>0.19527031459327193</v>
      </c>
    </row>
    <row r="408" spans="1:7" x14ac:dyDescent="0.25">
      <c r="A408" s="4">
        <v>32.5</v>
      </c>
      <c r="B408" s="4">
        <v>3.8</v>
      </c>
      <c r="D408" s="16">
        <v>384</v>
      </c>
      <c r="E408" s="16">
        <v>37.214655855443006</v>
      </c>
      <c r="F408" s="16">
        <v>-1.3315558554430069</v>
      </c>
      <c r="G408">
        <f t="shared" si="5"/>
        <v>3.7108161096533102E-2</v>
      </c>
    </row>
    <row r="409" spans="1:7" x14ac:dyDescent="0.25">
      <c r="A409" s="4">
        <v>30.5</v>
      </c>
      <c r="B409" s="4">
        <v>3.7</v>
      </c>
      <c r="D409" s="16">
        <v>385</v>
      </c>
      <c r="E409" s="16">
        <v>40.047682132253456</v>
      </c>
      <c r="F409" s="16">
        <v>-2.3378821322534549</v>
      </c>
      <c r="G409">
        <f t="shared" si="5"/>
        <v>6.1996672807955885E-2</v>
      </c>
    </row>
    <row r="410" spans="1:7" x14ac:dyDescent="0.25">
      <c r="A410" s="4">
        <v>31.8</v>
      </c>
      <c r="B410" s="4">
        <v>4.8</v>
      </c>
      <c r="D410" s="16">
        <v>386</v>
      </c>
      <c r="E410" s="16">
        <v>34.853800624767629</v>
      </c>
      <c r="F410" s="16">
        <v>5.0461993752323693</v>
      </c>
      <c r="G410">
        <f t="shared" ref="G410:G473" si="6">ABS(A387-E410)/A387</f>
        <v>0.12647116228652555</v>
      </c>
    </row>
    <row r="411" spans="1:7" x14ac:dyDescent="0.25">
      <c r="A411" s="4">
        <v>33</v>
      </c>
      <c r="B411" s="4">
        <v>3.5</v>
      </c>
      <c r="D411" s="16">
        <v>387</v>
      </c>
      <c r="E411" s="16">
        <v>40.047682132253456</v>
      </c>
      <c r="F411" s="16">
        <v>-1.3476821322534533</v>
      </c>
      <c r="G411">
        <f t="shared" si="6"/>
        <v>3.4823827706807579E-2</v>
      </c>
    </row>
    <row r="412" spans="1:7" x14ac:dyDescent="0.25">
      <c r="A412" s="4">
        <v>51.1</v>
      </c>
      <c r="B412" s="4">
        <v>3</v>
      </c>
      <c r="D412" s="16">
        <v>388</v>
      </c>
      <c r="E412" s="16">
        <v>24.466037609795979</v>
      </c>
      <c r="F412" s="16">
        <v>7.4339623902040195</v>
      </c>
      <c r="G412">
        <f t="shared" si="6"/>
        <v>0.23303957336062758</v>
      </c>
    </row>
    <row r="413" spans="1:7" x14ac:dyDescent="0.25">
      <c r="A413" s="4">
        <v>34.9</v>
      </c>
      <c r="B413" s="4">
        <v>3.5</v>
      </c>
      <c r="D413" s="16">
        <v>389</v>
      </c>
      <c r="E413" s="16">
        <v>37.68682690157808</v>
      </c>
      <c r="F413" s="16">
        <v>-2.1868269015780797</v>
      </c>
      <c r="G413">
        <f t="shared" si="6"/>
        <v>6.1600757790931819E-2</v>
      </c>
    </row>
    <row r="414" spans="1:7" x14ac:dyDescent="0.25">
      <c r="A414" s="4">
        <v>31.3917</v>
      </c>
      <c r="B414" s="4">
        <v>3</v>
      </c>
      <c r="D414" s="16">
        <v>390</v>
      </c>
      <c r="E414" s="16">
        <v>34.853800624767629</v>
      </c>
      <c r="F414" s="16">
        <v>-6.65380062476763</v>
      </c>
      <c r="G414">
        <f t="shared" si="6"/>
        <v>0.23595037676480959</v>
      </c>
    </row>
    <row r="415" spans="1:7" x14ac:dyDescent="0.25">
      <c r="A415" s="4">
        <v>26.702200000000001</v>
      </c>
      <c r="B415" s="4">
        <v>4.7</v>
      </c>
      <c r="D415" s="16">
        <v>391</v>
      </c>
      <c r="E415" s="16">
        <v>40.047682132253456</v>
      </c>
      <c r="F415" s="16">
        <v>2.166917867746541</v>
      </c>
      <c r="G415">
        <f t="shared" si="6"/>
        <v>5.1331005570265764E-2</v>
      </c>
    </row>
    <row r="416" spans="1:7" x14ac:dyDescent="0.25">
      <c r="A416" s="4">
        <v>36</v>
      </c>
      <c r="B416" s="4">
        <v>3</v>
      </c>
      <c r="D416" s="16">
        <v>392</v>
      </c>
      <c r="E416" s="16">
        <v>22.577353425255684</v>
      </c>
      <c r="F416" s="16">
        <v>3.4226465747443164</v>
      </c>
      <c r="G416">
        <f t="shared" si="6"/>
        <v>0.1316402528747814</v>
      </c>
    </row>
    <row r="417" spans="1:7" x14ac:dyDescent="0.25">
      <c r="A417" s="4">
        <v>34.4</v>
      </c>
      <c r="B417" s="4">
        <v>2.2999999999999998</v>
      </c>
      <c r="D417" s="16">
        <v>393</v>
      </c>
      <c r="E417" s="16">
        <v>40.047682132253456</v>
      </c>
      <c r="F417" s="16">
        <v>6.752317867746541</v>
      </c>
      <c r="G417">
        <f t="shared" si="6"/>
        <v>0.14428029631937053</v>
      </c>
    </row>
    <row r="418" spans="1:7" x14ac:dyDescent="0.25">
      <c r="A418" s="4">
        <v>33.5</v>
      </c>
      <c r="B418" s="4">
        <v>3.5</v>
      </c>
      <c r="D418" s="16">
        <v>394</v>
      </c>
      <c r="E418" s="16">
        <v>33.437287486362408</v>
      </c>
      <c r="F418" s="16">
        <v>0.8177125136375949</v>
      </c>
      <c r="G418">
        <f t="shared" si="6"/>
        <v>2.3871333050287397E-2</v>
      </c>
    </row>
    <row r="419" spans="1:7" x14ac:dyDescent="0.25">
      <c r="A419" s="4">
        <v>34.700000000000003</v>
      </c>
      <c r="B419" s="4">
        <v>2.2999999999999998</v>
      </c>
      <c r="D419" s="16">
        <v>395</v>
      </c>
      <c r="E419" s="16">
        <v>41.936366316793759</v>
      </c>
      <c r="F419" s="16">
        <v>-7.236366316793756</v>
      </c>
      <c r="G419">
        <f t="shared" si="6"/>
        <v>0.20854081604592956</v>
      </c>
    </row>
    <row r="420" spans="1:7" x14ac:dyDescent="0.25">
      <c r="A420" s="4">
        <v>35.359400000000001</v>
      </c>
      <c r="B420" s="4">
        <v>3.8</v>
      </c>
      <c r="D420" s="16">
        <v>396</v>
      </c>
      <c r="E420" s="16">
        <v>34.853800624767629</v>
      </c>
      <c r="F420" s="16">
        <v>-4.3039006247676284</v>
      </c>
      <c r="G420">
        <f t="shared" si="6"/>
        <v>0.14088100533120004</v>
      </c>
    </row>
    <row r="421" spans="1:7" x14ac:dyDescent="0.25">
      <c r="A421" s="4">
        <v>34.9</v>
      </c>
      <c r="B421" s="4">
        <v>3.6</v>
      </c>
      <c r="D421" s="16">
        <v>397</v>
      </c>
      <c r="E421" s="16">
        <v>40.047682132253456</v>
      </c>
      <c r="F421" s="16">
        <v>1.5523178677465452</v>
      </c>
      <c r="G421">
        <f t="shared" si="6"/>
        <v>3.7315333359291949E-2</v>
      </c>
    </row>
    <row r="422" spans="1:7" x14ac:dyDescent="0.25">
      <c r="A422" s="4">
        <v>36.756300000000003</v>
      </c>
      <c r="B422" s="4">
        <v>3.6</v>
      </c>
      <c r="D422" s="16">
        <v>398</v>
      </c>
      <c r="E422" s="16">
        <v>34.853800624767629</v>
      </c>
      <c r="F422" s="16">
        <v>5.4461993752323679</v>
      </c>
      <c r="G422">
        <f t="shared" si="6"/>
        <v>0.13514142370303645</v>
      </c>
    </row>
    <row r="423" spans="1:7" x14ac:dyDescent="0.25">
      <c r="A423" s="4">
        <v>33.762799999999999</v>
      </c>
      <c r="B423" s="4">
        <v>3.2</v>
      </c>
      <c r="D423" s="16">
        <v>399</v>
      </c>
      <c r="E423" s="16">
        <v>43.825050501334054</v>
      </c>
      <c r="F423" s="16">
        <v>4.0749494986659442</v>
      </c>
      <c r="G423">
        <f t="shared" si="6"/>
        <v>8.5072014585927863E-2</v>
      </c>
    </row>
    <row r="424" spans="1:7" x14ac:dyDescent="0.25">
      <c r="A424" s="4">
        <v>39.799999999999997</v>
      </c>
      <c r="B424" s="4">
        <v>3.5</v>
      </c>
      <c r="D424" s="16">
        <v>400</v>
      </c>
      <c r="E424" s="16">
        <v>43.825050501334054</v>
      </c>
      <c r="F424" s="16">
        <v>2.6796494986659454</v>
      </c>
      <c r="G424">
        <f t="shared" si="6"/>
        <v>5.762104687625004E-2</v>
      </c>
    </row>
    <row r="425" spans="1:7" x14ac:dyDescent="0.25">
      <c r="A425" s="4">
        <v>23.152100000000001</v>
      </c>
      <c r="B425" s="4">
        <v>4.4000000000000004</v>
      </c>
      <c r="D425" s="16">
        <v>401</v>
      </c>
      <c r="E425" s="16">
        <v>41.936366316793759</v>
      </c>
      <c r="F425" s="16">
        <v>6.3633683206241187E-2</v>
      </c>
      <c r="G425">
        <f t="shared" si="6"/>
        <v>1.5150876953866949E-3</v>
      </c>
    </row>
    <row r="426" spans="1:7" x14ac:dyDescent="0.25">
      <c r="A426" s="4">
        <v>38.7896</v>
      </c>
      <c r="B426" s="4">
        <v>3</v>
      </c>
      <c r="D426" s="16">
        <v>402</v>
      </c>
      <c r="E426" s="16">
        <v>41.936366316793759</v>
      </c>
      <c r="F426" s="16">
        <v>2.7716336832062396</v>
      </c>
      <c r="G426">
        <f t="shared" si="6"/>
        <v>6.1994132665434368E-2</v>
      </c>
    </row>
    <row r="427" spans="1:7" x14ac:dyDescent="0.25">
      <c r="A427" s="4">
        <v>29.0307</v>
      </c>
      <c r="B427" s="4">
        <v>3.8</v>
      </c>
      <c r="D427" s="16">
        <v>403</v>
      </c>
      <c r="E427" s="16">
        <v>39.575511086118382</v>
      </c>
      <c r="F427" s="16">
        <v>7.0244889138816191</v>
      </c>
      <c r="G427">
        <f t="shared" si="6"/>
        <v>0.1507401054481034</v>
      </c>
    </row>
    <row r="428" spans="1:7" x14ac:dyDescent="0.25">
      <c r="A428" s="4">
        <v>46.8</v>
      </c>
      <c r="B428" s="4">
        <v>2.5</v>
      </c>
      <c r="D428" s="16">
        <v>404</v>
      </c>
      <c r="E428" s="16">
        <v>39.575511086118382</v>
      </c>
      <c r="F428" s="16">
        <v>-2.5045110861183844</v>
      </c>
      <c r="G428">
        <f t="shared" si="6"/>
        <v>6.7559846945547314E-2</v>
      </c>
    </row>
    <row r="429" spans="1:7" x14ac:dyDescent="0.25">
      <c r="A429" s="4">
        <v>36.200000000000003</v>
      </c>
      <c r="B429" s="4">
        <v>2</v>
      </c>
      <c r="D429" s="16">
        <v>405</v>
      </c>
      <c r="E429" s="16">
        <v>34.853800624767629</v>
      </c>
      <c r="F429" s="16">
        <v>-2.9063006247676277</v>
      </c>
      <c r="G429">
        <f t="shared" si="6"/>
        <v>9.0971144057207215E-2</v>
      </c>
    </row>
    <row r="430" spans="1:7" x14ac:dyDescent="0.25">
      <c r="A430" s="4">
        <v>27.3</v>
      </c>
      <c r="B430" s="4">
        <v>6.6</v>
      </c>
      <c r="D430" s="16">
        <v>406</v>
      </c>
      <c r="E430" s="16">
        <v>33.909458532497482</v>
      </c>
      <c r="F430" s="16">
        <v>-6.4094585324974815</v>
      </c>
      <c r="G430">
        <f t="shared" si="6"/>
        <v>0.23307121936354477</v>
      </c>
    </row>
    <row r="431" spans="1:7" x14ac:dyDescent="0.25">
      <c r="A431" s="4">
        <v>34.700000000000003</v>
      </c>
      <c r="B431" s="4">
        <v>3.5</v>
      </c>
      <c r="D431" s="16">
        <v>407</v>
      </c>
      <c r="E431" s="16">
        <v>33.437287486362408</v>
      </c>
      <c r="F431" s="16">
        <v>-0.93728748636240766</v>
      </c>
      <c r="G431">
        <f t="shared" si="6"/>
        <v>2.8839614964997158E-2</v>
      </c>
    </row>
    <row r="432" spans="1:7" x14ac:dyDescent="0.25">
      <c r="A432" s="4">
        <v>39.299999999999997</v>
      </c>
      <c r="B432" s="4">
        <v>2.4</v>
      </c>
      <c r="D432" s="16">
        <v>408</v>
      </c>
      <c r="E432" s="16">
        <v>33.909458532497482</v>
      </c>
      <c r="F432" s="16">
        <v>-3.4094585324974815</v>
      </c>
      <c r="G432">
        <f t="shared" si="6"/>
        <v>0.11178552565565514</v>
      </c>
    </row>
    <row r="433" spans="1:7" x14ac:dyDescent="0.25">
      <c r="A433" s="4">
        <v>24.947700000000001</v>
      </c>
      <c r="B433" s="4">
        <v>5.6</v>
      </c>
      <c r="D433" s="16">
        <v>409</v>
      </c>
      <c r="E433" s="16">
        <v>28.715577025011658</v>
      </c>
      <c r="F433" s="16">
        <v>3.0844229749883425</v>
      </c>
      <c r="G433">
        <f t="shared" si="6"/>
        <v>9.6994433175734043E-2</v>
      </c>
    </row>
    <row r="434" spans="1:7" x14ac:dyDescent="0.25">
      <c r="A434" s="4">
        <v>41.699800000000003</v>
      </c>
      <c r="B434" s="4">
        <v>2.4</v>
      </c>
      <c r="D434" s="16">
        <v>410</v>
      </c>
      <c r="E434" s="16">
        <v>34.853800624767629</v>
      </c>
      <c r="F434" s="16">
        <v>-1.8538006247676293</v>
      </c>
      <c r="G434">
        <f t="shared" si="6"/>
        <v>5.6175776508109981E-2</v>
      </c>
    </row>
    <row r="435" spans="1:7" x14ac:dyDescent="0.25">
      <c r="A435" s="4">
        <v>25.3</v>
      </c>
      <c r="B435" s="4">
        <v>4</v>
      </c>
      <c r="D435" s="16">
        <v>411</v>
      </c>
      <c r="E435" s="16">
        <v>37.214655855443006</v>
      </c>
      <c r="F435" s="16">
        <v>13.885344144556996</v>
      </c>
      <c r="G435">
        <f t="shared" si="6"/>
        <v>0.2717288482300782</v>
      </c>
    </row>
    <row r="436" spans="1:7" x14ac:dyDescent="0.25">
      <c r="A436" s="4">
        <v>35.299999999999997</v>
      </c>
      <c r="B436" s="4">
        <v>2.4</v>
      </c>
      <c r="D436" s="16">
        <v>412</v>
      </c>
      <c r="E436" s="16">
        <v>34.853800624767629</v>
      </c>
      <c r="F436" s="16">
        <v>4.6199375232369277E-2</v>
      </c>
      <c r="G436">
        <f t="shared" si="6"/>
        <v>1.3237643333057099E-3</v>
      </c>
    </row>
    <row r="437" spans="1:7" x14ac:dyDescent="0.25">
      <c r="A437" s="4">
        <v>36.262799999999999</v>
      </c>
      <c r="B437" s="4">
        <v>2.4</v>
      </c>
      <c r="D437" s="16">
        <v>413</v>
      </c>
      <c r="E437" s="16">
        <v>37.214655855443006</v>
      </c>
      <c r="F437" s="16">
        <v>-5.8229558554430056</v>
      </c>
      <c r="G437">
        <f t="shared" si="6"/>
        <v>0.18549348571256113</v>
      </c>
    </row>
    <row r="438" spans="1:7" x14ac:dyDescent="0.25">
      <c r="A438" s="4">
        <v>33.260300000000001</v>
      </c>
      <c r="B438" s="4">
        <v>4.8</v>
      </c>
      <c r="D438" s="16">
        <v>414</v>
      </c>
      <c r="E438" s="16">
        <v>29.187748071146729</v>
      </c>
      <c r="F438" s="16">
        <v>-2.4855480711467273</v>
      </c>
      <c r="G438">
        <f t="shared" si="6"/>
        <v>9.3084018213732467E-2</v>
      </c>
    </row>
    <row r="439" spans="1:7" x14ac:dyDescent="0.25">
      <c r="A439" s="4">
        <v>36</v>
      </c>
      <c r="B439" s="4">
        <v>3.5</v>
      </c>
      <c r="D439" s="16">
        <v>415</v>
      </c>
      <c r="E439" s="16">
        <v>37.214655855443006</v>
      </c>
      <c r="F439" s="16">
        <v>-1.2146558554430058</v>
      </c>
      <c r="G439">
        <f t="shared" si="6"/>
        <v>3.3740440428972382E-2</v>
      </c>
    </row>
    <row r="440" spans="1:7" x14ac:dyDescent="0.25">
      <c r="A440" s="4">
        <v>25.56</v>
      </c>
      <c r="B440" s="4">
        <v>4.8</v>
      </c>
      <c r="D440" s="16">
        <v>416</v>
      </c>
      <c r="E440" s="16">
        <v>40.51985317838853</v>
      </c>
      <c r="F440" s="16">
        <v>-6.1198531783885315</v>
      </c>
      <c r="G440">
        <f t="shared" si="6"/>
        <v>0.17790270867408522</v>
      </c>
    </row>
    <row r="441" spans="1:7" x14ac:dyDescent="0.25">
      <c r="A441" s="4">
        <v>26</v>
      </c>
      <c r="B441" s="4">
        <v>5.7</v>
      </c>
      <c r="D441" s="16">
        <v>417</v>
      </c>
      <c r="E441" s="16">
        <v>34.853800624767629</v>
      </c>
      <c r="F441" s="16">
        <v>-1.3538006247676293</v>
      </c>
      <c r="G441">
        <f t="shared" si="6"/>
        <v>4.0411958948287439E-2</v>
      </c>
    </row>
    <row r="442" spans="1:7" x14ac:dyDescent="0.25">
      <c r="A442" s="4">
        <v>40.6</v>
      </c>
      <c r="B442" s="4">
        <v>2</v>
      </c>
      <c r="D442" s="16">
        <v>418</v>
      </c>
      <c r="E442" s="16">
        <v>40.51985317838853</v>
      </c>
      <c r="F442" s="16">
        <v>-5.8198531783885272</v>
      </c>
      <c r="G442">
        <f t="shared" si="6"/>
        <v>0.1677191117691218</v>
      </c>
    </row>
    <row r="443" spans="1:7" x14ac:dyDescent="0.25">
      <c r="A443" s="4">
        <v>26.163</v>
      </c>
      <c r="B443" s="4">
        <v>3.8</v>
      </c>
      <c r="D443" s="16">
        <v>419</v>
      </c>
      <c r="E443" s="16">
        <v>33.437287486362408</v>
      </c>
      <c r="F443" s="16">
        <v>1.9221125136375932</v>
      </c>
      <c r="G443">
        <f t="shared" si="6"/>
        <v>5.4359307953121182E-2</v>
      </c>
    </row>
    <row r="444" spans="1:7" x14ac:dyDescent="0.25">
      <c r="A444" s="4">
        <v>39.200000000000003</v>
      </c>
      <c r="B444" s="4">
        <v>2.4</v>
      </c>
      <c r="D444" s="16">
        <v>420</v>
      </c>
      <c r="E444" s="16">
        <v>34.381629578632555</v>
      </c>
      <c r="F444" s="16">
        <v>0.51837042136744316</v>
      </c>
      <c r="G444">
        <f t="shared" si="6"/>
        <v>1.4853020669554245E-2</v>
      </c>
    </row>
    <row r="445" spans="1:7" x14ac:dyDescent="0.25">
      <c r="A445" s="4">
        <v>47.649299999999997</v>
      </c>
      <c r="B445" s="4">
        <v>2.5</v>
      </c>
      <c r="D445" s="16">
        <v>421</v>
      </c>
      <c r="E445" s="16">
        <v>34.381629578632555</v>
      </c>
      <c r="F445" s="16">
        <v>2.3746704213674477</v>
      </c>
      <c r="G445">
        <f t="shared" si="6"/>
        <v>6.460580693289171E-2</v>
      </c>
    </row>
    <row r="446" spans="1:7" x14ac:dyDescent="0.25">
      <c r="A446" s="4">
        <v>33.5</v>
      </c>
      <c r="B446" s="4">
        <v>3.5</v>
      </c>
      <c r="D446" s="16">
        <v>422</v>
      </c>
      <c r="E446" s="16">
        <v>36.270313763172858</v>
      </c>
      <c r="F446" s="16">
        <v>-2.5075137631728595</v>
      </c>
      <c r="G446">
        <f t="shared" si="6"/>
        <v>7.4268537063657616E-2</v>
      </c>
    </row>
    <row r="447" spans="1:7" x14ac:dyDescent="0.25">
      <c r="A447" s="4">
        <v>37.798900000000003</v>
      </c>
      <c r="B447" s="4">
        <v>2</v>
      </c>
      <c r="D447" s="16">
        <v>423</v>
      </c>
      <c r="E447" s="16">
        <v>34.853800624767629</v>
      </c>
      <c r="F447" s="16">
        <v>4.9461993752323679</v>
      </c>
      <c r="G447">
        <f t="shared" si="6"/>
        <v>0.12427636621186855</v>
      </c>
    </row>
    <row r="448" spans="1:7" x14ac:dyDescent="0.25">
      <c r="A448" s="4">
        <v>23.820399999999999</v>
      </c>
      <c r="B448" s="4">
        <v>5</v>
      </c>
      <c r="D448" s="16">
        <v>424</v>
      </c>
      <c r="E448" s="16">
        <v>30.604261209551954</v>
      </c>
      <c r="F448" s="16">
        <v>-7.4521612095519529</v>
      </c>
      <c r="G448">
        <f t="shared" si="6"/>
        <v>0.32187841316994797</v>
      </c>
    </row>
    <row r="449" spans="1:7" x14ac:dyDescent="0.25">
      <c r="A449" s="4">
        <v>38.029899999999998</v>
      </c>
      <c r="B449" s="4">
        <v>2.5</v>
      </c>
      <c r="D449" s="16">
        <v>425</v>
      </c>
      <c r="E449" s="16">
        <v>37.214655855443006</v>
      </c>
      <c r="F449" s="16">
        <v>1.5749441445569943</v>
      </c>
      <c r="G449">
        <f t="shared" si="6"/>
        <v>4.0602227003036749E-2</v>
      </c>
    </row>
    <row r="450" spans="1:7" x14ac:dyDescent="0.25">
      <c r="A450" s="4">
        <v>32.1</v>
      </c>
      <c r="B450" s="4">
        <v>3</v>
      </c>
      <c r="D450" s="16">
        <v>426</v>
      </c>
      <c r="E450" s="16">
        <v>33.437287486362408</v>
      </c>
      <c r="F450" s="16">
        <v>-4.4065874863624082</v>
      </c>
      <c r="G450">
        <f t="shared" si="6"/>
        <v>0.15179060395933988</v>
      </c>
    </row>
    <row r="451" spans="1:7" x14ac:dyDescent="0.25">
      <c r="A451" s="4">
        <v>44.999099999999999</v>
      </c>
      <c r="B451" s="4">
        <v>2.2000000000000002</v>
      </c>
      <c r="D451" s="16">
        <v>427</v>
      </c>
      <c r="E451" s="16">
        <v>39.575511086118382</v>
      </c>
      <c r="F451" s="16">
        <v>7.2244889138816148</v>
      </c>
      <c r="G451">
        <f t="shared" si="6"/>
        <v>0.15436942123678665</v>
      </c>
    </row>
    <row r="452" spans="1:7" x14ac:dyDescent="0.25">
      <c r="A452" s="4">
        <v>47.9</v>
      </c>
      <c r="B452" s="4">
        <v>1.6</v>
      </c>
      <c r="D452" s="16">
        <v>428</v>
      </c>
      <c r="E452" s="16">
        <v>41.936366316793759</v>
      </c>
      <c r="F452" s="16">
        <v>-5.736366316793756</v>
      </c>
      <c r="G452">
        <f t="shared" si="6"/>
        <v>0.15846315792247945</v>
      </c>
    </row>
    <row r="453" spans="1:7" x14ac:dyDescent="0.25">
      <c r="A453" s="4">
        <v>43</v>
      </c>
      <c r="B453" s="4">
        <v>2</v>
      </c>
      <c r="D453" s="16">
        <v>429</v>
      </c>
      <c r="E453" s="16">
        <v>20.216498194580307</v>
      </c>
      <c r="F453" s="16">
        <v>7.0835018054196937</v>
      </c>
      <c r="G453">
        <f t="shared" si="6"/>
        <v>0.25946893060145398</v>
      </c>
    </row>
    <row r="454" spans="1:7" x14ac:dyDescent="0.25">
      <c r="A454" s="4">
        <v>31.374700000000001</v>
      </c>
      <c r="B454" s="4">
        <v>4.8</v>
      </c>
      <c r="D454" s="16">
        <v>430</v>
      </c>
      <c r="E454" s="16">
        <v>34.853800624767629</v>
      </c>
      <c r="F454" s="16">
        <v>-0.15380062476762646</v>
      </c>
      <c r="G454">
        <f t="shared" si="6"/>
        <v>4.4322946618912517E-3</v>
      </c>
    </row>
    <row r="455" spans="1:7" x14ac:dyDescent="0.25">
      <c r="A455" s="4">
        <v>50.5</v>
      </c>
      <c r="B455" s="4">
        <v>1.8</v>
      </c>
      <c r="D455" s="16">
        <v>431</v>
      </c>
      <c r="E455" s="16">
        <v>40.047682132253456</v>
      </c>
      <c r="F455" s="16">
        <v>-0.74768213225345903</v>
      </c>
      <c r="G455">
        <f t="shared" si="6"/>
        <v>1.9024990642581657E-2</v>
      </c>
    </row>
    <row r="456" spans="1:7" x14ac:dyDescent="0.25">
      <c r="A456" s="4">
        <v>48.9</v>
      </c>
      <c r="B456" s="4">
        <v>1.6</v>
      </c>
      <c r="D456" s="16">
        <v>432</v>
      </c>
      <c r="E456" s="16">
        <v>24.938208655931057</v>
      </c>
      <c r="F456" s="16">
        <v>9.4913440689445849E-3</v>
      </c>
      <c r="G456">
        <f t="shared" si="6"/>
        <v>3.8044966345372858E-4</v>
      </c>
    </row>
    <row r="457" spans="1:7" x14ac:dyDescent="0.25">
      <c r="A457" s="4">
        <v>26.229500000000002</v>
      </c>
      <c r="B457" s="4">
        <v>4.5999999999999996</v>
      </c>
      <c r="D457" s="16">
        <v>433</v>
      </c>
      <c r="E457" s="16">
        <v>40.047682132253456</v>
      </c>
      <c r="F457" s="16">
        <v>1.6521178677465471</v>
      </c>
      <c r="G457">
        <f t="shared" si="6"/>
        <v>3.9619323539838248E-2</v>
      </c>
    </row>
    <row r="458" spans="1:7" x14ac:dyDescent="0.25">
      <c r="A458" s="4">
        <v>29.9849</v>
      </c>
      <c r="B458" s="4">
        <v>3.5</v>
      </c>
      <c r="D458" s="16">
        <v>434</v>
      </c>
      <c r="E458" s="16">
        <v>32.49294539409226</v>
      </c>
      <c r="F458" s="16">
        <v>-7.1929453940922592</v>
      </c>
      <c r="G458">
        <f t="shared" si="6"/>
        <v>0.28430614205898258</v>
      </c>
    </row>
    <row r="459" spans="1:7" x14ac:dyDescent="0.25">
      <c r="A459" s="4">
        <v>42.6</v>
      </c>
      <c r="B459" s="4">
        <v>2.4</v>
      </c>
      <c r="D459" s="16">
        <v>435</v>
      </c>
      <c r="E459" s="16">
        <v>40.047682132253456</v>
      </c>
      <c r="F459" s="16">
        <v>-4.747682132253459</v>
      </c>
      <c r="G459">
        <f t="shared" si="6"/>
        <v>0.13449524453975806</v>
      </c>
    </row>
    <row r="460" spans="1:7" x14ac:dyDescent="0.25">
      <c r="A460" s="4">
        <v>21.4</v>
      </c>
      <c r="B460" s="4">
        <v>5.5</v>
      </c>
      <c r="D460" s="16">
        <v>436</v>
      </c>
      <c r="E460" s="16">
        <v>40.047682132253456</v>
      </c>
      <c r="F460" s="16">
        <v>-3.7848821322534576</v>
      </c>
      <c r="G460">
        <f t="shared" si="6"/>
        <v>0.10437368687066244</v>
      </c>
    </row>
    <row r="461" spans="1:7" x14ac:dyDescent="0.25">
      <c r="A461" s="4">
        <v>28.4</v>
      </c>
      <c r="B461" s="4">
        <v>6.2</v>
      </c>
      <c r="D461" s="16">
        <v>437</v>
      </c>
      <c r="E461" s="16">
        <v>28.715577025011658</v>
      </c>
      <c r="F461" s="16">
        <v>4.5447229749883427</v>
      </c>
      <c r="G461">
        <f t="shared" si="6"/>
        <v>0.13664106983365581</v>
      </c>
    </row>
    <row r="462" spans="1:7" x14ac:dyDescent="0.25">
      <c r="A462" s="4">
        <v>34.270800000000001</v>
      </c>
      <c r="B462" s="4">
        <v>3.6</v>
      </c>
      <c r="D462" s="16">
        <v>438</v>
      </c>
      <c r="E462" s="16">
        <v>34.853800624767629</v>
      </c>
      <c r="F462" s="16">
        <v>1.1461993752323707</v>
      </c>
      <c r="G462">
        <f t="shared" si="6"/>
        <v>3.1838871534232517E-2</v>
      </c>
    </row>
    <row r="463" spans="1:7" x14ac:dyDescent="0.25">
      <c r="A463" s="4">
        <v>28.993500000000001</v>
      </c>
      <c r="B463" s="4">
        <v>5.3</v>
      </c>
      <c r="D463" s="16">
        <v>439</v>
      </c>
      <c r="E463" s="16">
        <v>28.715577025011658</v>
      </c>
      <c r="F463" s="16">
        <v>-3.1555770250116595</v>
      </c>
      <c r="G463">
        <f t="shared" si="6"/>
        <v>0.12345763008652816</v>
      </c>
    </row>
    <row r="464" spans="1:7" x14ac:dyDescent="0.25">
      <c r="A464" s="4">
        <v>47.649299999999997</v>
      </c>
      <c r="B464" s="4">
        <v>2.5</v>
      </c>
      <c r="D464" s="16">
        <v>440</v>
      </c>
      <c r="E464" s="16">
        <v>24.466037609795979</v>
      </c>
      <c r="F464" s="16">
        <v>1.5339623902040209</v>
      </c>
      <c r="G464">
        <f t="shared" si="6"/>
        <v>5.8998553469385422E-2</v>
      </c>
    </row>
    <row r="465" spans="1:7" x14ac:dyDescent="0.25">
      <c r="A465" s="4">
        <v>27.4</v>
      </c>
      <c r="B465" s="4">
        <v>6.2</v>
      </c>
      <c r="D465" s="16">
        <v>441</v>
      </c>
      <c r="E465" s="16">
        <v>41.936366316793759</v>
      </c>
      <c r="F465" s="16">
        <v>-1.3363663167937574</v>
      </c>
      <c r="G465">
        <f t="shared" si="6"/>
        <v>3.2915426522013728E-2</v>
      </c>
    </row>
    <row r="466" spans="1:7" x14ac:dyDescent="0.25">
      <c r="A466" s="4">
        <v>33</v>
      </c>
      <c r="B466" s="4">
        <v>3.6</v>
      </c>
      <c r="D466" s="16">
        <v>442</v>
      </c>
      <c r="E466" s="16">
        <v>33.437287486362408</v>
      </c>
      <c r="F466" s="16">
        <v>-7.2742874863624074</v>
      </c>
      <c r="G466">
        <f t="shared" si="6"/>
        <v>0.27803720851440611</v>
      </c>
    </row>
    <row r="467" spans="1:7" x14ac:dyDescent="0.25">
      <c r="A467" s="4">
        <v>40.299999999999997</v>
      </c>
      <c r="B467" s="4">
        <v>2.4</v>
      </c>
      <c r="D467" s="16">
        <v>443</v>
      </c>
      <c r="E467" s="16">
        <v>40.047682132253456</v>
      </c>
      <c r="F467" s="16">
        <v>-0.84768213225345335</v>
      </c>
      <c r="G467">
        <f t="shared" si="6"/>
        <v>2.1624544190139115E-2</v>
      </c>
    </row>
    <row r="468" spans="1:7" x14ac:dyDescent="0.25">
      <c r="A468" s="4">
        <v>30.5</v>
      </c>
      <c r="B468" s="4">
        <v>6</v>
      </c>
      <c r="D468" s="16">
        <v>444</v>
      </c>
      <c r="E468" s="16">
        <v>39.575511086118382</v>
      </c>
      <c r="F468" s="16">
        <v>8.0737889138816143</v>
      </c>
      <c r="G468">
        <f t="shared" si="6"/>
        <v>0.16944192073926825</v>
      </c>
    </row>
    <row r="469" spans="1:7" x14ac:dyDescent="0.25">
      <c r="A469" s="4">
        <v>35.540399999999998</v>
      </c>
      <c r="B469" s="4">
        <v>3</v>
      </c>
      <c r="D469" s="16">
        <v>445</v>
      </c>
      <c r="E469" s="16">
        <v>34.853800624767629</v>
      </c>
      <c r="F469" s="16">
        <v>-1.3538006247676293</v>
      </c>
      <c r="G469">
        <f t="shared" si="6"/>
        <v>4.0411958948287439E-2</v>
      </c>
    </row>
    <row r="470" spans="1:7" x14ac:dyDescent="0.25">
      <c r="A470" s="4">
        <v>28.4</v>
      </c>
      <c r="B470" s="4">
        <v>4</v>
      </c>
      <c r="D470" s="16">
        <v>446</v>
      </c>
      <c r="E470" s="16">
        <v>41.936366316793759</v>
      </c>
      <c r="F470" s="16">
        <v>-4.1374663167937555</v>
      </c>
      <c r="G470">
        <f t="shared" si="6"/>
        <v>0.10945996621049171</v>
      </c>
    </row>
    <row r="471" spans="1:7" x14ac:dyDescent="0.25">
      <c r="A471" s="4">
        <v>41.395899999999997</v>
      </c>
      <c r="B471" s="4">
        <v>2.4</v>
      </c>
      <c r="D471" s="16">
        <v>447</v>
      </c>
      <c r="E471" s="16">
        <v>27.771234932741507</v>
      </c>
      <c r="F471" s="16">
        <v>-3.9508349327415075</v>
      </c>
      <c r="G471">
        <f t="shared" si="6"/>
        <v>0.16585930264569476</v>
      </c>
    </row>
    <row r="472" spans="1:7" x14ac:dyDescent="0.25">
      <c r="A472" s="4">
        <v>28.2</v>
      </c>
      <c r="B472" s="4">
        <v>3.8</v>
      </c>
      <c r="D472" s="16">
        <v>448</v>
      </c>
      <c r="E472" s="16">
        <v>39.575511086118382</v>
      </c>
      <c r="F472" s="16">
        <v>-1.5456110861183845</v>
      </c>
      <c r="G472">
        <f t="shared" si="6"/>
        <v>4.0641997115911023E-2</v>
      </c>
    </row>
    <row r="473" spans="1:7" x14ac:dyDescent="0.25">
      <c r="A473" s="4">
        <v>20.100000000000001</v>
      </c>
      <c r="B473" s="4">
        <v>5.5</v>
      </c>
      <c r="D473" s="16">
        <v>449</v>
      </c>
      <c r="E473" s="16">
        <v>37.214655855443006</v>
      </c>
      <c r="F473" s="16">
        <v>-5.1146558554430044</v>
      </c>
      <c r="G473">
        <f t="shared" si="6"/>
        <v>0.15933507337828673</v>
      </c>
    </row>
    <row r="474" spans="1:7" x14ac:dyDescent="0.25">
      <c r="A474" s="4">
        <v>38.6</v>
      </c>
      <c r="B474" s="4">
        <v>2.4</v>
      </c>
      <c r="D474" s="16">
        <v>450</v>
      </c>
      <c r="E474" s="16">
        <v>40.992024224523604</v>
      </c>
      <c r="F474" s="16">
        <v>4.0070757754763946</v>
      </c>
      <c r="G474">
        <f t="shared" ref="G474:G537" si="7">ABS(A451-E474)/A451</f>
        <v>8.9047909302105918E-2</v>
      </c>
    </row>
    <row r="475" spans="1:7" x14ac:dyDescent="0.25">
      <c r="A475" s="4">
        <v>37.6</v>
      </c>
      <c r="B475" s="4">
        <v>3.5</v>
      </c>
      <c r="D475" s="16">
        <v>451</v>
      </c>
      <c r="E475" s="16">
        <v>43.825050501334054</v>
      </c>
      <c r="F475" s="16">
        <v>4.0749494986659442</v>
      </c>
      <c r="G475">
        <f t="shared" si="7"/>
        <v>8.5072014585927863E-2</v>
      </c>
    </row>
    <row r="476" spans="1:7" x14ac:dyDescent="0.25">
      <c r="A476" s="4">
        <v>24.2</v>
      </c>
      <c r="B476" s="4">
        <v>6.7</v>
      </c>
      <c r="D476" s="16">
        <v>452</v>
      </c>
      <c r="E476" s="16">
        <v>41.936366316793759</v>
      </c>
      <c r="F476" s="16">
        <v>1.0636336832062412</v>
      </c>
      <c r="G476">
        <f t="shared" si="7"/>
        <v>2.4735667051307933E-2</v>
      </c>
    </row>
    <row r="477" spans="1:7" x14ac:dyDescent="0.25">
      <c r="A477" s="4">
        <v>37</v>
      </c>
      <c r="B477" s="4">
        <v>2.5</v>
      </c>
      <c r="D477" s="16">
        <v>453</v>
      </c>
      <c r="E477" s="16">
        <v>28.715577025011658</v>
      </c>
      <c r="F477" s="16">
        <v>2.6591229749883425</v>
      </c>
      <c r="G477">
        <f t="shared" si="7"/>
        <v>8.475373389987291E-2</v>
      </c>
    </row>
    <row r="478" spans="1:7" x14ac:dyDescent="0.25">
      <c r="A478" s="4">
        <v>60.1</v>
      </c>
      <c r="B478" s="4">
        <v>2</v>
      </c>
      <c r="D478" s="16">
        <v>454</v>
      </c>
      <c r="E478" s="16">
        <v>42.880708409063907</v>
      </c>
      <c r="F478" s="16">
        <v>7.6192915909360934</v>
      </c>
      <c r="G478">
        <f t="shared" si="7"/>
        <v>0.15087706120665531</v>
      </c>
    </row>
    <row r="479" spans="1:7" x14ac:dyDescent="0.25">
      <c r="A479" s="4">
        <v>33.299999999999997</v>
      </c>
      <c r="B479" s="4">
        <v>3.5</v>
      </c>
      <c r="D479" s="16">
        <v>455</v>
      </c>
      <c r="E479" s="16">
        <v>43.825050501334054</v>
      </c>
      <c r="F479" s="16">
        <v>5.0749494986659442</v>
      </c>
      <c r="G479">
        <f t="shared" si="7"/>
        <v>0.10378219833672687</v>
      </c>
    </row>
    <row r="480" spans="1:7" x14ac:dyDescent="0.25">
      <c r="A480" s="4">
        <v>33.6</v>
      </c>
      <c r="B480" s="4">
        <v>3</v>
      </c>
      <c r="D480" s="16">
        <v>456</v>
      </c>
      <c r="E480" s="16">
        <v>29.65991911728181</v>
      </c>
      <c r="F480" s="16">
        <v>-3.4304191172818079</v>
      </c>
      <c r="G480">
        <f t="shared" si="7"/>
        <v>0.13078476971660946</v>
      </c>
    </row>
    <row r="481" spans="1:7" x14ac:dyDescent="0.25">
      <c r="A481" s="4">
        <v>35.161999999999999</v>
      </c>
      <c r="B481" s="4">
        <v>3.7</v>
      </c>
      <c r="D481" s="16">
        <v>457</v>
      </c>
      <c r="E481" s="16">
        <v>34.853800624767629</v>
      </c>
      <c r="F481" s="16">
        <v>-4.8689006247676296</v>
      </c>
      <c r="G481">
        <f t="shared" si="7"/>
        <v>0.16237841796262883</v>
      </c>
    </row>
    <row r="482" spans="1:7" x14ac:dyDescent="0.25">
      <c r="A482" s="4">
        <v>30.6</v>
      </c>
      <c r="B482" s="4">
        <v>3.5</v>
      </c>
      <c r="D482" s="16">
        <v>458</v>
      </c>
      <c r="E482" s="16">
        <v>40.047682132253456</v>
      </c>
      <c r="F482" s="16">
        <v>2.5523178677465452</v>
      </c>
      <c r="G482">
        <f t="shared" si="7"/>
        <v>5.9913564970576177E-2</v>
      </c>
    </row>
    <row r="483" spans="1:7" x14ac:dyDescent="0.25">
      <c r="A483" s="4">
        <v>40.200000000000003</v>
      </c>
      <c r="B483" s="4">
        <v>2.5</v>
      </c>
      <c r="D483" s="16">
        <v>459</v>
      </c>
      <c r="E483" s="16">
        <v>25.41037970206613</v>
      </c>
      <c r="F483" s="16">
        <v>-4.0103797020661318</v>
      </c>
      <c r="G483">
        <f t="shared" si="7"/>
        <v>0.18740092065729588</v>
      </c>
    </row>
    <row r="484" spans="1:7" x14ac:dyDescent="0.25">
      <c r="A484" s="4">
        <v>38.299999999999997</v>
      </c>
      <c r="B484" s="4">
        <v>3.8</v>
      </c>
      <c r="D484" s="16">
        <v>460</v>
      </c>
      <c r="E484" s="16">
        <v>22.105182379120606</v>
      </c>
      <c r="F484" s="16">
        <v>6.2948176208793925</v>
      </c>
      <c r="G484">
        <f t="shared" si="7"/>
        <v>0.22164850777744341</v>
      </c>
    </row>
    <row r="485" spans="1:7" x14ac:dyDescent="0.25">
      <c r="A485" s="4">
        <v>52</v>
      </c>
      <c r="B485" s="4">
        <v>1.6</v>
      </c>
      <c r="D485" s="16">
        <v>461</v>
      </c>
      <c r="E485" s="16">
        <v>34.381629578632555</v>
      </c>
      <c r="F485" s="16">
        <v>-0.11082957863255416</v>
      </c>
      <c r="G485">
        <f t="shared" si="7"/>
        <v>3.233936139003296E-3</v>
      </c>
    </row>
    <row r="486" spans="1:7" x14ac:dyDescent="0.25">
      <c r="A486" s="4">
        <v>34.5</v>
      </c>
      <c r="B486" s="4">
        <v>2</v>
      </c>
      <c r="D486" s="16">
        <v>462</v>
      </c>
      <c r="E486" s="16">
        <v>26.354721794336282</v>
      </c>
      <c r="F486" s="16">
        <v>2.6387782056637192</v>
      </c>
      <c r="G486">
        <f t="shared" si="7"/>
        <v>9.101275132921928E-2</v>
      </c>
    </row>
    <row r="487" spans="1:7" x14ac:dyDescent="0.25">
      <c r="A487" s="4">
        <v>24.7928</v>
      </c>
      <c r="B487" s="4">
        <v>5</v>
      </c>
      <c r="D487" s="16">
        <v>463</v>
      </c>
      <c r="E487" s="16">
        <v>39.575511086118382</v>
      </c>
      <c r="F487" s="16">
        <v>8.0737889138816143</v>
      </c>
      <c r="G487">
        <f t="shared" si="7"/>
        <v>0.16944192073926825</v>
      </c>
    </row>
    <row r="488" spans="1:7" x14ac:dyDescent="0.25">
      <c r="A488" s="4">
        <v>40.1</v>
      </c>
      <c r="B488" s="4">
        <v>3.3</v>
      </c>
      <c r="D488" s="16">
        <v>464</v>
      </c>
      <c r="E488" s="16">
        <v>22.105182379120606</v>
      </c>
      <c r="F488" s="16">
        <v>5.2948176208793925</v>
      </c>
      <c r="G488">
        <f t="shared" si="7"/>
        <v>0.19324151901019682</v>
      </c>
    </row>
    <row r="489" spans="1:7" x14ac:dyDescent="0.25">
      <c r="A489" s="4">
        <v>46.2622</v>
      </c>
      <c r="B489" s="4">
        <v>1.5</v>
      </c>
      <c r="D489" s="16">
        <v>465</v>
      </c>
      <c r="E489" s="16">
        <v>34.381629578632555</v>
      </c>
      <c r="F489" s="16">
        <v>-1.3816295786325554</v>
      </c>
      <c r="G489">
        <f t="shared" si="7"/>
        <v>4.1867562988865313E-2</v>
      </c>
    </row>
    <row r="490" spans="1:7" x14ac:dyDescent="0.25">
      <c r="A490" s="4">
        <v>42.457900000000002</v>
      </c>
      <c r="B490" s="4">
        <v>2</v>
      </c>
      <c r="D490" s="16">
        <v>466</v>
      </c>
      <c r="E490" s="16">
        <v>40.047682132253456</v>
      </c>
      <c r="F490" s="16">
        <v>0.25231786774654097</v>
      </c>
      <c r="G490">
        <f t="shared" si="7"/>
        <v>6.2609892741077172E-3</v>
      </c>
    </row>
    <row r="491" spans="1:7" x14ac:dyDescent="0.25">
      <c r="A491" s="4">
        <v>25.7499</v>
      </c>
      <c r="B491" s="4">
        <v>4</v>
      </c>
      <c r="D491" s="16">
        <v>467</v>
      </c>
      <c r="E491" s="16">
        <v>23.049524471390754</v>
      </c>
      <c r="F491" s="16">
        <v>7.4504755286092461</v>
      </c>
      <c r="G491">
        <f t="shared" si="7"/>
        <v>0.24427788618390972</v>
      </c>
    </row>
    <row r="492" spans="1:7" x14ac:dyDescent="0.25">
      <c r="A492" s="4">
        <v>41.360799999999998</v>
      </c>
      <c r="B492" s="4">
        <v>2.9</v>
      </c>
      <c r="D492" s="16">
        <v>468</v>
      </c>
      <c r="E492" s="16">
        <v>37.214655855443006</v>
      </c>
      <c r="F492" s="16">
        <v>-1.6742558554430076</v>
      </c>
      <c r="G492">
        <f t="shared" si="7"/>
        <v>4.7108525943518012E-2</v>
      </c>
    </row>
    <row r="493" spans="1:7" x14ac:dyDescent="0.25">
      <c r="A493" s="4">
        <v>35.200000000000003</v>
      </c>
      <c r="B493" s="4">
        <v>4</v>
      </c>
      <c r="D493" s="16">
        <v>469</v>
      </c>
      <c r="E493" s="16">
        <v>32.49294539409226</v>
      </c>
      <c r="F493" s="16">
        <v>-4.0929453940922613</v>
      </c>
      <c r="G493">
        <f t="shared" si="7"/>
        <v>0.14411779556662893</v>
      </c>
    </row>
    <row r="494" spans="1:7" x14ac:dyDescent="0.25">
      <c r="A494" s="4">
        <v>35.799999999999997</v>
      </c>
      <c r="B494" s="4">
        <v>6.2</v>
      </c>
      <c r="D494" s="16">
        <v>470</v>
      </c>
      <c r="E494" s="16">
        <v>40.047682132253456</v>
      </c>
      <c r="F494" s="16">
        <v>1.3482178677465413</v>
      </c>
      <c r="G494">
        <f t="shared" si="7"/>
        <v>3.256887439931349E-2</v>
      </c>
    </row>
    <row r="495" spans="1:7" x14ac:dyDescent="0.25">
      <c r="A495" s="4">
        <v>34.299999999999997</v>
      </c>
      <c r="B495" s="4">
        <v>2.4</v>
      </c>
      <c r="D495" s="16">
        <v>471</v>
      </c>
      <c r="E495" s="16">
        <v>33.437287486362408</v>
      </c>
      <c r="F495" s="16">
        <v>-5.2372874863624084</v>
      </c>
      <c r="G495">
        <f t="shared" si="7"/>
        <v>0.18571941441001449</v>
      </c>
    </row>
    <row r="496" spans="1:7" x14ac:dyDescent="0.25">
      <c r="A496" s="4">
        <v>41.664200000000001</v>
      </c>
      <c r="B496" s="4">
        <v>2.5</v>
      </c>
      <c r="D496" s="16">
        <v>472</v>
      </c>
      <c r="E496" s="16">
        <v>25.41037970206613</v>
      </c>
      <c r="F496" s="16">
        <v>-5.310379702066129</v>
      </c>
      <c r="G496">
        <f t="shared" si="7"/>
        <v>0.26419799512766806</v>
      </c>
    </row>
    <row r="497" spans="1:7" x14ac:dyDescent="0.25">
      <c r="A497" s="4">
        <v>36.4</v>
      </c>
      <c r="B497" s="4">
        <v>3.2</v>
      </c>
      <c r="D497" s="16">
        <v>473</v>
      </c>
      <c r="E497" s="16">
        <v>40.047682132253456</v>
      </c>
      <c r="F497" s="16">
        <v>-1.4476821322534548</v>
      </c>
      <c r="G497">
        <f t="shared" si="7"/>
        <v>3.7504718452162036E-2</v>
      </c>
    </row>
    <row r="498" spans="1:7" x14ac:dyDescent="0.25">
      <c r="A498" s="4">
        <v>30.299299999999999</v>
      </c>
      <c r="B498" s="4">
        <v>2.8</v>
      </c>
      <c r="D498" s="16">
        <v>474</v>
      </c>
      <c r="E498" s="16">
        <v>34.853800624767629</v>
      </c>
      <c r="F498" s="16">
        <v>2.7461993752323721</v>
      </c>
      <c r="G498">
        <f t="shared" si="7"/>
        <v>7.3037217426392867E-2</v>
      </c>
    </row>
    <row r="499" spans="1:7" x14ac:dyDescent="0.25">
      <c r="A499" s="4">
        <v>25.4</v>
      </c>
      <c r="B499" s="4">
        <v>5.7</v>
      </c>
      <c r="D499" s="16">
        <v>475</v>
      </c>
      <c r="E499" s="16">
        <v>19.74432714844523</v>
      </c>
      <c r="F499" s="16">
        <v>4.4556728515547697</v>
      </c>
      <c r="G499">
        <f t="shared" si="7"/>
        <v>0.18411871287416404</v>
      </c>
    </row>
    <row r="500" spans="1:7" x14ac:dyDescent="0.25">
      <c r="A500" s="4">
        <v>25.6</v>
      </c>
      <c r="B500" s="4">
        <v>4.7</v>
      </c>
      <c r="D500" s="16">
        <v>476</v>
      </c>
      <c r="E500" s="16">
        <v>39.575511086118382</v>
      </c>
      <c r="F500" s="16">
        <v>-2.5755110861183823</v>
      </c>
      <c r="G500">
        <f t="shared" si="7"/>
        <v>6.9608407732929256E-2</v>
      </c>
    </row>
    <row r="501" spans="1:7" x14ac:dyDescent="0.25">
      <c r="A501" s="4">
        <v>38.169600000000003</v>
      </c>
      <c r="B501" s="4">
        <v>3</v>
      </c>
      <c r="D501" s="16">
        <v>477</v>
      </c>
      <c r="E501" s="16">
        <v>41.936366316793759</v>
      </c>
      <c r="F501" s="16">
        <v>18.163633683206243</v>
      </c>
      <c r="G501">
        <f t="shared" si="7"/>
        <v>0.30222352218313214</v>
      </c>
    </row>
    <row r="502" spans="1:7" x14ac:dyDescent="0.25">
      <c r="A502" s="4">
        <v>31.411200000000001</v>
      </c>
      <c r="B502" s="4">
        <v>3.7</v>
      </c>
      <c r="D502" s="16">
        <v>478</v>
      </c>
      <c r="E502" s="16">
        <v>34.853800624767629</v>
      </c>
      <c r="F502" s="16">
        <v>-1.5538006247676321</v>
      </c>
      <c r="G502">
        <f t="shared" si="7"/>
        <v>4.6660679422451418E-2</v>
      </c>
    </row>
    <row r="503" spans="1:7" x14ac:dyDescent="0.25">
      <c r="A503" s="4">
        <v>48.2</v>
      </c>
      <c r="B503" s="4">
        <v>2.4</v>
      </c>
      <c r="D503" s="16">
        <v>479</v>
      </c>
      <c r="E503" s="16">
        <v>37.214655855443006</v>
      </c>
      <c r="F503" s="16">
        <v>-3.6146558554430044</v>
      </c>
      <c r="G503">
        <f t="shared" si="7"/>
        <v>0.10757904331675608</v>
      </c>
    </row>
    <row r="504" spans="1:7" x14ac:dyDescent="0.25">
      <c r="A504" s="4">
        <v>45.1</v>
      </c>
      <c r="B504" s="4">
        <v>2.4</v>
      </c>
      <c r="D504" s="16">
        <v>480</v>
      </c>
      <c r="E504" s="16">
        <v>33.909458532497482</v>
      </c>
      <c r="F504" s="16">
        <v>1.2525414675025175</v>
      </c>
      <c r="G504">
        <f t="shared" si="7"/>
        <v>3.5622020007465942E-2</v>
      </c>
    </row>
    <row r="505" spans="1:7" x14ac:dyDescent="0.25">
      <c r="A505" s="4">
        <v>34.7288</v>
      </c>
      <c r="B505" s="4">
        <v>3</v>
      </c>
      <c r="D505" s="16">
        <v>481</v>
      </c>
      <c r="E505" s="16">
        <v>34.853800624767629</v>
      </c>
      <c r="F505" s="16">
        <v>-4.2538006247676279</v>
      </c>
      <c r="G505">
        <f t="shared" si="7"/>
        <v>0.13901309231266756</v>
      </c>
    </row>
    <row r="506" spans="1:7" x14ac:dyDescent="0.25">
      <c r="A506" s="4">
        <v>40.400300000000001</v>
      </c>
      <c r="B506" s="4">
        <v>2</v>
      </c>
      <c r="D506" s="16">
        <v>482</v>
      </c>
      <c r="E506" s="16">
        <v>39.575511086118382</v>
      </c>
      <c r="F506" s="16">
        <v>0.62448891388162053</v>
      </c>
      <c r="G506">
        <f t="shared" si="7"/>
        <v>1.5534550096557723E-2</v>
      </c>
    </row>
    <row r="507" spans="1:7" x14ac:dyDescent="0.25">
      <c r="A507" s="4">
        <v>48.9</v>
      </c>
      <c r="B507" s="4">
        <v>1.6</v>
      </c>
      <c r="D507" s="16">
        <v>483</v>
      </c>
      <c r="E507" s="16">
        <v>33.437287486362408</v>
      </c>
      <c r="F507" s="16">
        <v>4.8627125136375895</v>
      </c>
      <c r="G507">
        <f t="shared" si="7"/>
        <v>0.12696377320202584</v>
      </c>
    </row>
    <row r="508" spans="1:7" x14ac:dyDescent="0.25">
      <c r="A508" s="4">
        <v>32.670099999999998</v>
      </c>
      <c r="B508" s="4">
        <v>5</v>
      </c>
      <c r="D508" s="16">
        <v>484</v>
      </c>
      <c r="E508" s="16">
        <v>43.825050501334054</v>
      </c>
      <c r="F508" s="16">
        <v>8.1749494986659457</v>
      </c>
      <c r="G508">
        <f t="shared" si="7"/>
        <v>0.15721056728203742</v>
      </c>
    </row>
    <row r="509" spans="1:7" x14ac:dyDescent="0.25">
      <c r="A509" s="4">
        <v>31.7</v>
      </c>
      <c r="B509" s="4">
        <v>5.5</v>
      </c>
      <c r="D509" s="16">
        <v>485</v>
      </c>
      <c r="E509" s="16">
        <v>41.936366316793759</v>
      </c>
      <c r="F509" s="16">
        <v>-7.4363663167937588</v>
      </c>
      <c r="G509">
        <f t="shared" si="7"/>
        <v>0.21554684976213795</v>
      </c>
    </row>
    <row r="510" spans="1:7" x14ac:dyDescent="0.25">
      <c r="A510" s="4">
        <v>42</v>
      </c>
      <c r="B510" s="4">
        <v>2</v>
      </c>
      <c r="D510" s="16">
        <v>486</v>
      </c>
      <c r="E510" s="16">
        <v>27.771234932741507</v>
      </c>
      <c r="F510" s="16">
        <v>-2.9784349327415072</v>
      </c>
      <c r="G510">
        <f t="shared" si="7"/>
        <v>0.12013306011186745</v>
      </c>
    </row>
    <row r="511" spans="1:7" x14ac:dyDescent="0.25">
      <c r="A511" s="4">
        <v>31.5</v>
      </c>
      <c r="B511" s="4">
        <v>3.5</v>
      </c>
      <c r="D511" s="16">
        <v>487</v>
      </c>
      <c r="E511" s="16">
        <v>35.798142717037784</v>
      </c>
      <c r="F511" s="16">
        <v>4.3018572829622173</v>
      </c>
      <c r="G511">
        <f t="shared" si="7"/>
        <v>0.1072782364828483</v>
      </c>
    </row>
    <row r="512" spans="1:7" x14ac:dyDescent="0.25">
      <c r="A512" s="4">
        <v>44.6</v>
      </c>
      <c r="B512" s="4">
        <v>2.4</v>
      </c>
      <c r="D512" s="16">
        <v>488</v>
      </c>
      <c r="E512" s="16">
        <v>44.297221547469135</v>
      </c>
      <c r="F512" s="16">
        <v>1.9649784525308647</v>
      </c>
      <c r="G512">
        <f t="shared" si="7"/>
        <v>4.2474816427469177E-2</v>
      </c>
    </row>
    <row r="513" spans="1:7" x14ac:dyDescent="0.25">
      <c r="A513" s="4">
        <v>49.3</v>
      </c>
      <c r="B513" s="4">
        <v>1.5</v>
      </c>
      <c r="D513" s="16">
        <v>489</v>
      </c>
      <c r="E513" s="16">
        <v>41.936366316793759</v>
      </c>
      <c r="F513" s="16">
        <v>0.52153368320624338</v>
      </c>
      <c r="G513">
        <f t="shared" si="7"/>
        <v>1.2283548720173239E-2</v>
      </c>
    </row>
    <row r="514" spans="1:7" x14ac:dyDescent="0.25">
      <c r="A514" s="4">
        <v>28.7</v>
      </c>
      <c r="B514" s="4">
        <v>3.5</v>
      </c>
      <c r="D514" s="16">
        <v>490</v>
      </c>
      <c r="E514" s="16">
        <v>32.49294539409226</v>
      </c>
      <c r="F514" s="16">
        <v>-6.7430453940922597</v>
      </c>
      <c r="G514">
        <f t="shared" si="7"/>
        <v>0.26186685750594213</v>
      </c>
    </row>
    <row r="515" spans="1:7" x14ac:dyDescent="0.25">
      <c r="A515" s="4">
        <v>37</v>
      </c>
      <c r="B515" s="4">
        <v>2</v>
      </c>
      <c r="D515" s="16">
        <v>491</v>
      </c>
      <c r="E515" s="16">
        <v>37.68682690157808</v>
      </c>
      <c r="F515" s="16">
        <v>3.6739730984219179</v>
      </c>
      <c r="G515">
        <f t="shared" si="7"/>
        <v>8.8827418677151271E-2</v>
      </c>
    </row>
    <row r="516" spans="1:7" x14ac:dyDescent="0.25">
      <c r="A516" s="4">
        <v>39.0959</v>
      </c>
      <c r="B516" s="4">
        <v>3.5</v>
      </c>
      <c r="D516" s="16">
        <v>492</v>
      </c>
      <c r="E516" s="16">
        <v>32.49294539409226</v>
      </c>
      <c r="F516" s="16">
        <v>2.7070546059077429</v>
      </c>
      <c r="G516">
        <f t="shared" si="7"/>
        <v>7.6904960395106331E-2</v>
      </c>
    </row>
    <row r="517" spans="1:7" x14ac:dyDescent="0.25">
      <c r="A517" s="4">
        <v>20.99</v>
      </c>
      <c r="B517" s="4">
        <v>5.7</v>
      </c>
      <c r="D517" s="16">
        <v>493</v>
      </c>
      <c r="E517" s="16">
        <v>22.105182379120606</v>
      </c>
      <c r="F517" s="16">
        <v>13.694817620879391</v>
      </c>
      <c r="G517">
        <f t="shared" si="7"/>
        <v>0.38253680505249699</v>
      </c>
    </row>
    <row r="518" spans="1:7" x14ac:dyDescent="0.25">
      <c r="A518" s="4">
        <v>31.9</v>
      </c>
      <c r="B518" s="4">
        <v>4.5999999999999996</v>
      </c>
      <c r="D518" s="16">
        <v>494</v>
      </c>
      <c r="E518" s="16">
        <v>40.047682132253456</v>
      </c>
      <c r="F518" s="16">
        <v>-5.747682132253459</v>
      </c>
      <c r="G518">
        <f t="shared" si="7"/>
        <v>0.16757090764587346</v>
      </c>
    </row>
    <row r="519" spans="1:7" x14ac:dyDescent="0.25">
      <c r="A519" s="4">
        <v>25.799900000000001</v>
      </c>
      <c r="B519" s="4">
        <v>6.2</v>
      </c>
      <c r="D519" s="16">
        <v>495</v>
      </c>
      <c r="E519" s="16">
        <v>39.575511086118382</v>
      </c>
      <c r="F519" s="16">
        <v>2.0886889138816187</v>
      </c>
      <c r="G519">
        <f t="shared" si="7"/>
        <v>5.0131501718060557E-2</v>
      </c>
    </row>
    <row r="520" spans="1:7" x14ac:dyDescent="0.25">
      <c r="A520" s="4">
        <v>24.299600000000002</v>
      </c>
      <c r="B520" s="4">
        <v>5.6</v>
      </c>
      <c r="D520" s="16">
        <v>496</v>
      </c>
      <c r="E520" s="16">
        <v>36.270313763172858</v>
      </c>
      <c r="F520" s="16">
        <v>0.12968623682714053</v>
      </c>
      <c r="G520">
        <f t="shared" si="7"/>
        <v>3.5628087040423225E-3</v>
      </c>
    </row>
    <row r="521" spans="1:7" x14ac:dyDescent="0.25">
      <c r="A521" s="4">
        <v>33.6</v>
      </c>
      <c r="B521" s="4">
        <v>2.4</v>
      </c>
      <c r="D521" s="16">
        <v>497</v>
      </c>
      <c r="E521" s="16">
        <v>38.158997947713161</v>
      </c>
      <c r="F521" s="16">
        <v>-7.8596979477131619</v>
      </c>
      <c r="G521">
        <f t="shared" si="7"/>
        <v>0.25940196465638354</v>
      </c>
    </row>
    <row r="522" spans="1:7" x14ac:dyDescent="0.25">
      <c r="A522" s="4">
        <v>32.1</v>
      </c>
      <c r="B522" s="4">
        <v>3.6</v>
      </c>
      <c r="D522" s="16">
        <v>498</v>
      </c>
      <c r="E522" s="16">
        <v>24.466037609795979</v>
      </c>
      <c r="F522" s="16">
        <v>0.9339623902040195</v>
      </c>
      <c r="G522">
        <f t="shared" si="7"/>
        <v>3.6770172842677938E-2</v>
      </c>
    </row>
    <row r="523" spans="1:7" x14ac:dyDescent="0.25">
      <c r="A523" s="4">
        <v>34.1</v>
      </c>
      <c r="B523" s="4">
        <v>2.4</v>
      </c>
      <c r="D523" s="16">
        <v>499</v>
      </c>
      <c r="E523" s="16">
        <v>29.187748071146729</v>
      </c>
      <c r="F523" s="16">
        <v>-3.5877480711467271</v>
      </c>
      <c r="G523">
        <f t="shared" si="7"/>
        <v>0.14014640902916903</v>
      </c>
    </row>
    <row r="524" spans="1:7" x14ac:dyDescent="0.25">
      <c r="A524" s="4">
        <v>28.5</v>
      </c>
      <c r="B524" s="4">
        <v>3.7</v>
      </c>
      <c r="D524" s="16">
        <v>500</v>
      </c>
      <c r="E524" s="16">
        <v>37.214655855443006</v>
      </c>
      <c r="F524" s="16">
        <v>0.95494414455699683</v>
      </c>
      <c r="G524">
        <f t="shared" si="7"/>
        <v>2.5018447784545733E-2</v>
      </c>
    </row>
    <row r="525" spans="1:7" x14ac:dyDescent="0.25">
      <c r="A525" s="4">
        <v>24.5</v>
      </c>
      <c r="B525" s="4">
        <v>4.7</v>
      </c>
      <c r="D525" s="16">
        <v>501</v>
      </c>
      <c r="E525" s="16">
        <v>33.909458532497482</v>
      </c>
      <c r="F525" s="16">
        <v>-2.4982585324974806</v>
      </c>
      <c r="G525">
        <f t="shared" si="7"/>
        <v>7.9534004829407368E-2</v>
      </c>
    </row>
    <row r="526" spans="1:7" x14ac:dyDescent="0.25">
      <c r="A526" s="4">
        <v>40.5</v>
      </c>
      <c r="B526" s="4">
        <v>2</v>
      </c>
      <c r="D526" s="16">
        <v>502</v>
      </c>
      <c r="E526" s="16">
        <v>40.047682132253456</v>
      </c>
      <c r="F526" s="16">
        <v>8.1523178677465467</v>
      </c>
      <c r="G526">
        <f t="shared" si="7"/>
        <v>0.16913522547192006</v>
      </c>
    </row>
    <row r="527" spans="1:7" x14ac:dyDescent="0.25">
      <c r="A527" s="4">
        <v>42</v>
      </c>
      <c r="B527" s="4">
        <v>2</v>
      </c>
      <c r="D527" s="16">
        <v>503</v>
      </c>
      <c r="E527" s="16">
        <v>40.047682132253456</v>
      </c>
      <c r="F527" s="16">
        <v>5.0523178677465452</v>
      </c>
      <c r="G527">
        <f t="shared" si="7"/>
        <v>0.11202478642453537</v>
      </c>
    </row>
    <row r="528" spans="1:7" x14ac:dyDescent="0.25">
      <c r="A528" s="4">
        <v>36.200000000000003</v>
      </c>
      <c r="B528" s="4">
        <v>3.3</v>
      </c>
      <c r="D528" s="16">
        <v>504</v>
      </c>
      <c r="E528" s="16">
        <v>37.214655855443006</v>
      </c>
      <c r="F528" s="16">
        <v>-2.4858558554430061</v>
      </c>
      <c r="G528">
        <f t="shared" si="7"/>
        <v>7.1579088694196352E-2</v>
      </c>
    </row>
    <row r="529" spans="1:7" x14ac:dyDescent="0.25">
      <c r="A529" s="4">
        <v>25.4</v>
      </c>
      <c r="B529" s="4">
        <v>5.2</v>
      </c>
      <c r="D529" s="16">
        <v>505</v>
      </c>
      <c r="E529" s="16">
        <v>41.936366316793759</v>
      </c>
      <c r="F529" s="16">
        <v>-1.5360663167937574</v>
      </c>
      <c r="G529">
        <f t="shared" si="7"/>
        <v>3.8021161149638924E-2</v>
      </c>
    </row>
    <row r="530" spans="1:7" x14ac:dyDescent="0.25">
      <c r="A530" s="4">
        <v>42.774299999999997</v>
      </c>
      <c r="B530" s="4">
        <v>2</v>
      </c>
      <c r="D530" s="16">
        <v>506</v>
      </c>
      <c r="E530" s="16">
        <v>43.825050501334054</v>
      </c>
      <c r="F530" s="16">
        <v>5.0749494986659442</v>
      </c>
      <c r="G530">
        <f t="shared" si="7"/>
        <v>0.10378219833672687</v>
      </c>
    </row>
    <row r="531" spans="1:7" x14ac:dyDescent="0.25">
      <c r="A531" s="4">
        <v>35.5</v>
      </c>
      <c r="B531" s="4">
        <v>2.9</v>
      </c>
      <c r="D531" s="16">
        <v>507</v>
      </c>
      <c r="E531" s="16">
        <v>27.771234932741507</v>
      </c>
      <c r="F531" s="16">
        <v>4.898865067258491</v>
      </c>
      <c r="G531">
        <f t="shared" si="7"/>
        <v>0.14994949716280304</v>
      </c>
    </row>
    <row r="532" spans="1:7" x14ac:dyDescent="0.25">
      <c r="A532" s="4">
        <v>23.227</v>
      </c>
      <c r="B532" s="4">
        <v>5</v>
      </c>
      <c r="D532" s="16">
        <v>508</v>
      </c>
      <c r="E532" s="16">
        <v>25.41037970206613</v>
      </c>
      <c r="F532" s="16">
        <v>6.2896202979338689</v>
      </c>
      <c r="G532">
        <f t="shared" si="7"/>
        <v>0.19841073495059525</v>
      </c>
    </row>
    <row r="533" spans="1:7" x14ac:dyDescent="0.25">
      <c r="A533" s="4">
        <v>24.1937</v>
      </c>
      <c r="B533" s="4">
        <v>4.3</v>
      </c>
      <c r="D533" s="16">
        <v>509</v>
      </c>
      <c r="E533" s="16">
        <v>41.936366316793759</v>
      </c>
      <c r="F533" s="16">
        <v>6.3633683206241187E-2</v>
      </c>
      <c r="G533">
        <f t="shared" si="7"/>
        <v>1.5150876953866949E-3</v>
      </c>
    </row>
    <row r="534" spans="1:7" x14ac:dyDescent="0.25">
      <c r="A534" s="4">
        <v>33.629600000000003</v>
      </c>
      <c r="B534" s="4">
        <v>3</v>
      </c>
      <c r="D534" s="16">
        <v>510</v>
      </c>
      <c r="E534" s="16">
        <v>34.853800624767629</v>
      </c>
      <c r="F534" s="16">
        <v>-3.3538006247676293</v>
      </c>
      <c r="G534">
        <f t="shared" si="7"/>
        <v>0.10646986110373427</v>
      </c>
    </row>
    <row r="535" spans="1:7" x14ac:dyDescent="0.25">
      <c r="A535" s="4">
        <v>40.8247</v>
      </c>
      <c r="B535" s="4">
        <v>2.5</v>
      </c>
      <c r="D535" s="16">
        <v>511</v>
      </c>
      <c r="E535" s="16">
        <v>40.047682132253456</v>
      </c>
      <c r="F535" s="16">
        <v>4.5523178677465452</v>
      </c>
      <c r="G535">
        <f t="shared" si="7"/>
        <v>0.10206990734857724</v>
      </c>
    </row>
    <row r="536" spans="1:7" x14ac:dyDescent="0.25">
      <c r="A536" s="4">
        <v>37.200000000000003</v>
      </c>
      <c r="B536" s="4">
        <v>3.6</v>
      </c>
      <c r="D536" s="16">
        <v>512</v>
      </c>
      <c r="E536" s="16">
        <v>44.297221547469135</v>
      </c>
      <c r="F536" s="16">
        <v>5.0027784525308618</v>
      </c>
      <c r="G536">
        <f t="shared" si="7"/>
        <v>0.10147623635965237</v>
      </c>
    </row>
    <row r="537" spans="1:7" x14ac:dyDescent="0.25">
      <c r="A537" s="4">
        <v>30.537500000000001</v>
      </c>
      <c r="B537" s="4">
        <v>4.8</v>
      </c>
      <c r="D537" s="16">
        <v>513</v>
      </c>
      <c r="E537" s="16">
        <v>34.853800624767629</v>
      </c>
      <c r="F537" s="16">
        <v>-6.15380062476763</v>
      </c>
      <c r="G537">
        <f t="shared" si="7"/>
        <v>0.21441814023580594</v>
      </c>
    </row>
    <row r="538" spans="1:7" x14ac:dyDescent="0.25">
      <c r="A538" s="4">
        <v>23.227</v>
      </c>
      <c r="B538" s="4">
        <v>5</v>
      </c>
      <c r="D538" s="16">
        <v>514</v>
      </c>
      <c r="E538" s="16">
        <v>41.936366316793759</v>
      </c>
      <c r="F538" s="16">
        <v>-4.9363663167937588</v>
      </c>
      <c r="G538">
        <f t="shared" ref="G538:G601" si="8">ABS(A515-E538)/A515</f>
        <v>0.13341530585929079</v>
      </c>
    </row>
    <row r="539" spans="1:7" x14ac:dyDescent="0.25">
      <c r="A539" s="4">
        <v>34.9</v>
      </c>
      <c r="B539" s="4">
        <v>2</v>
      </c>
      <c r="D539" s="16">
        <v>515</v>
      </c>
      <c r="E539" s="16">
        <v>34.853800624767629</v>
      </c>
      <c r="F539" s="16">
        <v>4.242099375232371</v>
      </c>
      <c r="G539">
        <f t="shared" si="8"/>
        <v>0.10850496791817994</v>
      </c>
    </row>
    <row r="540" spans="1:7" x14ac:dyDescent="0.25">
      <c r="A540" s="4">
        <v>69.6404</v>
      </c>
      <c r="B540" s="4">
        <v>1.8</v>
      </c>
      <c r="D540" s="16">
        <v>516</v>
      </c>
      <c r="E540" s="16">
        <v>24.466037609795979</v>
      </c>
      <c r="F540" s="16">
        <v>-3.4760376097959806</v>
      </c>
      <c r="G540">
        <f t="shared" si="8"/>
        <v>0.16560445973301482</v>
      </c>
    </row>
    <row r="541" spans="1:7" x14ac:dyDescent="0.25">
      <c r="A541" s="4">
        <v>34.200000000000003</v>
      </c>
      <c r="B541" s="4">
        <v>3.5</v>
      </c>
      <c r="D541" s="16">
        <v>517</v>
      </c>
      <c r="E541" s="16">
        <v>29.65991911728181</v>
      </c>
      <c r="F541" s="16">
        <v>2.2400808827181891</v>
      </c>
      <c r="G541">
        <f t="shared" si="8"/>
        <v>7.0221971245084294E-2</v>
      </c>
    </row>
    <row r="542" spans="1:7" x14ac:dyDescent="0.25">
      <c r="A542" s="4">
        <v>37.5</v>
      </c>
      <c r="B542" s="4">
        <v>2</v>
      </c>
      <c r="D542" s="16">
        <v>518</v>
      </c>
      <c r="E542" s="16">
        <v>22.105182379120606</v>
      </c>
      <c r="F542" s="16">
        <v>3.6947176208793948</v>
      </c>
      <c r="G542">
        <f t="shared" si="8"/>
        <v>0.14320666440100135</v>
      </c>
    </row>
    <row r="543" spans="1:7" x14ac:dyDescent="0.25">
      <c r="A543" s="4">
        <v>60.1</v>
      </c>
      <c r="B543" s="4">
        <v>2</v>
      </c>
      <c r="D543" s="16">
        <v>519</v>
      </c>
      <c r="E543" s="16">
        <v>24.938208655931057</v>
      </c>
      <c r="F543" s="16">
        <v>-0.63860865593105487</v>
      </c>
      <c r="G543">
        <f t="shared" si="8"/>
        <v>2.6280624204968593E-2</v>
      </c>
    </row>
    <row r="544" spans="1:7" x14ac:dyDescent="0.25">
      <c r="A544" s="4">
        <v>35.465499999999999</v>
      </c>
      <c r="B544" s="4">
        <v>3</v>
      </c>
      <c r="D544" s="16">
        <v>520</v>
      </c>
      <c r="E544" s="16">
        <v>40.047682132253456</v>
      </c>
      <c r="F544" s="16">
        <v>-6.4476821322534548</v>
      </c>
      <c r="G544">
        <f t="shared" si="8"/>
        <v>0.19189530155516232</v>
      </c>
    </row>
    <row r="545" spans="1:7" x14ac:dyDescent="0.25">
      <c r="A545" s="4">
        <v>28.4633</v>
      </c>
      <c r="B545" s="4">
        <v>4.5999999999999996</v>
      </c>
      <c r="D545" s="16">
        <v>521</v>
      </c>
      <c r="E545" s="16">
        <v>34.381629578632555</v>
      </c>
      <c r="F545" s="16">
        <v>-2.281629578632554</v>
      </c>
      <c r="G545">
        <f t="shared" si="8"/>
        <v>7.1078803072665231E-2</v>
      </c>
    </row>
    <row r="546" spans="1:7" x14ac:dyDescent="0.25">
      <c r="A546" s="4">
        <v>39.710299999999997</v>
      </c>
      <c r="B546" s="4">
        <v>3</v>
      </c>
      <c r="D546" s="16">
        <v>522</v>
      </c>
      <c r="E546" s="16">
        <v>40.047682132253456</v>
      </c>
      <c r="F546" s="16">
        <v>-5.9476821322534548</v>
      </c>
      <c r="G546">
        <f t="shared" si="8"/>
        <v>0.17441883085787258</v>
      </c>
    </row>
    <row r="547" spans="1:7" x14ac:dyDescent="0.25">
      <c r="A547" s="4">
        <v>36.439500000000002</v>
      </c>
      <c r="B547" s="4">
        <v>3.6</v>
      </c>
      <c r="D547" s="16">
        <v>523</v>
      </c>
      <c r="E547" s="16">
        <v>33.909458532497482</v>
      </c>
      <c r="F547" s="16">
        <v>-5.4094585324974815</v>
      </c>
      <c r="G547">
        <f t="shared" si="8"/>
        <v>0.18980556254377129</v>
      </c>
    </row>
    <row r="548" spans="1:7" x14ac:dyDescent="0.25">
      <c r="A548" s="4">
        <v>38.1</v>
      </c>
      <c r="B548" s="4">
        <v>3.6</v>
      </c>
      <c r="D548" s="16">
        <v>524</v>
      </c>
      <c r="E548" s="16">
        <v>29.187748071146729</v>
      </c>
      <c r="F548" s="16">
        <v>-4.6877480711467285</v>
      </c>
      <c r="G548">
        <f t="shared" si="8"/>
        <v>0.1913366559651726</v>
      </c>
    </row>
    <row r="549" spans="1:7" x14ac:dyDescent="0.25">
      <c r="A549" s="4">
        <v>40.4</v>
      </c>
      <c r="B549" s="4">
        <v>3.6</v>
      </c>
      <c r="D549" s="16">
        <v>525</v>
      </c>
      <c r="E549" s="16">
        <v>41.936366316793759</v>
      </c>
      <c r="F549" s="16">
        <v>-1.4363663167937588</v>
      </c>
      <c r="G549">
        <f t="shared" si="8"/>
        <v>3.5465834982561943E-2</v>
      </c>
    </row>
    <row r="550" spans="1:7" x14ac:dyDescent="0.25">
      <c r="A550" s="4">
        <v>27.0426</v>
      </c>
      <c r="B550" s="4">
        <v>5.4</v>
      </c>
      <c r="D550" s="16">
        <v>526</v>
      </c>
      <c r="E550" s="16">
        <v>41.936366316793759</v>
      </c>
      <c r="F550" s="16">
        <v>6.3633683206241187E-2</v>
      </c>
      <c r="G550">
        <f t="shared" si="8"/>
        <v>1.5150876953866949E-3</v>
      </c>
    </row>
    <row r="551" spans="1:7" x14ac:dyDescent="0.25">
      <c r="A551" s="4">
        <v>44.2</v>
      </c>
      <c r="B551" s="4">
        <v>2.5</v>
      </c>
      <c r="D551" s="16">
        <v>527</v>
      </c>
      <c r="E551" s="16">
        <v>35.798142717037784</v>
      </c>
      <c r="F551" s="16">
        <v>0.40185728296221868</v>
      </c>
      <c r="G551">
        <f t="shared" si="8"/>
        <v>1.1101029916083388E-2</v>
      </c>
    </row>
    <row r="552" spans="1:7" x14ac:dyDescent="0.25">
      <c r="A552" s="4">
        <v>34.6</v>
      </c>
      <c r="B552" s="4">
        <v>3.5</v>
      </c>
      <c r="D552" s="16">
        <v>528</v>
      </c>
      <c r="E552" s="16">
        <v>26.826892840471356</v>
      </c>
      <c r="F552" s="16">
        <v>-1.426892840471357</v>
      </c>
      <c r="G552">
        <f t="shared" si="8"/>
        <v>5.6176883483124294E-2</v>
      </c>
    </row>
    <row r="553" spans="1:7" x14ac:dyDescent="0.25">
      <c r="A553" s="4">
        <v>38.299999999999997</v>
      </c>
      <c r="B553" s="4">
        <v>3</v>
      </c>
      <c r="D553" s="16">
        <v>529</v>
      </c>
      <c r="E553" s="16">
        <v>41.936366316793759</v>
      </c>
      <c r="F553" s="16">
        <v>0.83793368320623784</v>
      </c>
      <c r="G553">
        <f t="shared" si="8"/>
        <v>1.9589652740225741E-2</v>
      </c>
    </row>
    <row r="554" spans="1:7" x14ac:dyDescent="0.25">
      <c r="A554" s="4">
        <v>25.6</v>
      </c>
      <c r="B554" s="4">
        <v>4.7</v>
      </c>
      <c r="D554" s="16">
        <v>530</v>
      </c>
      <c r="E554" s="16">
        <v>37.68682690157808</v>
      </c>
      <c r="F554" s="16">
        <v>-2.1868269015780797</v>
      </c>
      <c r="G554">
        <f t="shared" si="8"/>
        <v>6.1600757790931819E-2</v>
      </c>
    </row>
    <row r="555" spans="1:7" x14ac:dyDescent="0.25">
      <c r="A555" s="4">
        <v>30.953700000000001</v>
      </c>
      <c r="B555" s="4">
        <v>4.4000000000000004</v>
      </c>
      <c r="D555" s="16">
        <v>531</v>
      </c>
      <c r="E555" s="16">
        <v>27.771234932741507</v>
      </c>
      <c r="F555" s="16">
        <v>-4.5442349327415066</v>
      </c>
      <c r="G555">
        <f t="shared" si="8"/>
        <v>0.1956445056503856</v>
      </c>
    </row>
    <row r="556" spans="1:7" x14ac:dyDescent="0.25">
      <c r="A556" s="4">
        <v>44.2</v>
      </c>
      <c r="B556" s="4">
        <v>2.5</v>
      </c>
      <c r="D556" s="16">
        <v>532</v>
      </c>
      <c r="E556" s="16">
        <v>31.076432255687031</v>
      </c>
      <c r="F556" s="16">
        <v>-6.8827322556870314</v>
      </c>
      <c r="G556">
        <f t="shared" si="8"/>
        <v>0.28448448379896552</v>
      </c>
    </row>
    <row r="557" spans="1:7" x14ac:dyDescent="0.25">
      <c r="A557" s="4">
        <v>29.020499999999998</v>
      </c>
      <c r="B557" s="4">
        <v>5.3</v>
      </c>
      <c r="D557" s="16">
        <v>533</v>
      </c>
      <c r="E557" s="16">
        <v>37.214655855443006</v>
      </c>
      <c r="F557" s="16">
        <v>-3.5850558554430023</v>
      </c>
      <c r="G557">
        <f t="shared" si="8"/>
        <v>0.1066041777316115</v>
      </c>
    </row>
    <row r="558" spans="1:7" x14ac:dyDescent="0.25">
      <c r="A558" s="4">
        <v>29.370799999999999</v>
      </c>
      <c r="B558" s="4">
        <v>5.3</v>
      </c>
      <c r="D558" s="16">
        <v>534</v>
      </c>
      <c r="E558" s="16">
        <v>39.575511086118382</v>
      </c>
      <c r="F558" s="16">
        <v>1.2491889138816177</v>
      </c>
      <c r="G558">
        <f t="shared" si="8"/>
        <v>3.0598851035809636E-2</v>
      </c>
    </row>
    <row r="559" spans="1:7" x14ac:dyDescent="0.25">
      <c r="A559" s="4">
        <v>35.323700000000002</v>
      </c>
      <c r="B559" s="4">
        <v>2.9</v>
      </c>
      <c r="D559" s="16">
        <v>535</v>
      </c>
      <c r="E559" s="16">
        <v>34.381629578632555</v>
      </c>
      <c r="F559" s="16">
        <v>2.8183704213674474</v>
      </c>
      <c r="G559">
        <f t="shared" si="8"/>
        <v>7.5762645735684059E-2</v>
      </c>
    </row>
    <row r="560" spans="1:7" x14ac:dyDescent="0.25">
      <c r="A560" s="4">
        <v>31.4</v>
      </c>
      <c r="B560" s="4">
        <v>4</v>
      </c>
      <c r="D560" s="16">
        <v>536</v>
      </c>
      <c r="E560" s="16">
        <v>28.715577025011658</v>
      </c>
      <c r="F560" s="16">
        <v>1.8219229749883432</v>
      </c>
      <c r="G560">
        <f t="shared" si="8"/>
        <v>5.9661824805185205E-2</v>
      </c>
    </row>
    <row r="561" spans="1:7" x14ac:dyDescent="0.25">
      <c r="A561" s="4">
        <v>34.6</v>
      </c>
      <c r="B561" s="4">
        <v>3.8</v>
      </c>
      <c r="D561" s="16">
        <v>537</v>
      </c>
      <c r="E561" s="16">
        <v>27.771234932741507</v>
      </c>
      <c r="F561" s="16">
        <v>-4.5442349327415066</v>
      </c>
      <c r="G561">
        <f t="shared" si="8"/>
        <v>0.1956445056503856</v>
      </c>
    </row>
    <row r="562" spans="1:7" x14ac:dyDescent="0.25">
      <c r="A562" s="4">
        <v>38.4</v>
      </c>
      <c r="B562" s="4">
        <v>2.5</v>
      </c>
      <c r="D562" s="16">
        <v>538</v>
      </c>
      <c r="E562" s="16">
        <v>41.936366316793759</v>
      </c>
      <c r="F562" s="16">
        <v>-7.0363663167937602</v>
      </c>
      <c r="G562">
        <f t="shared" si="8"/>
        <v>0.20161508071042294</v>
      </c>
    </row>
    <row r="563" spans="1:7" x14ac:dyDescent="0.25">
      <c r="A563" s="4">
        <v>32.149900000000002</v>
      </c>
      <c r="B563" s="4">
        <v>4.5999999999999996</v>
      </c>
      <c r="D563" s="16">
        <v>539</v>
      </c>
      <c r="E563" s="16">
        <v>42.880708409063907</v>
      </c>
      <c r="F563" s="16">
        <v>26.759691590936093</v>
      </c>
      <c r="G563">
        <f t="shared" si="8"/>
        <v>0.38425528272290355</v>
      </c>
    </row>
    <row r="564" spans="1:7" x14ac:dyDescent="0.25">
      <c r="A564" s="4">
        <v>35</v>
      </c>
      <c r="B564" s="4">
        <v>3.5</v>
      </c>
      <c r="D564" s="16">
        <v>540</v>
      </c>
      <c r="E564" s="16">
        <v>34.853800624767629</v>
      </c>
      <c r="F564" s="16">
        <v>-0.65380062476762646</v>
      </c>
      <c r="G564">
        <f t="shared" si="8"/>
        <v>1.9116977332386736E-2</v>
      </c>
    </row>
    <row r="565" spans="1:7" x14ac:dyDescent="0.25">
      <c r="A565" s="4">
        <v>34.285299999999999</v>
      </c>
      <c r="B565" s="4">
        <v>3</v>
      </c>
      <c r="D565" s="16">
        <v>541</v>
      </c>
      <c r="E565" s="16">
        <v>41.936366316793759</v>
      </c>
      <c r="F565" s="16">
        <v>-4.4363663167937588</v>
      </c>
      <c r="G565">
        <f t="shared" si="8"/>
        <v>0.1183031017811669</v>
      </c>
    </row>
    <row r="566" spans="1:7" x14ac:dyDescent="0.25">
      <c r="A566" s="4">
        <v>34.875399999999999</v>
      </c>
      <c r="B566" s="4">
        <v>3.6</v>
      </c>
      <c r="D566" s="16">
        <v>542</v>
      </c>
      <c r="E566" s="16">
        <v>41.936366316793759</v>
      </c>
      <c r="F566" s="16">
        <v>18.163633683206243</v>
      </c>
      <c r="G566">
        <f t="shared" si="8"/>
        <v>0.30222352218313214</v>
      </c>
    </row>
    <row r="567" spans="1:7" x14ac:dyDescent="0.25">
      <c r="A567" s="4">
        <v>25.7761</v>
      </c>
      <c r="B567" s="4">
        <v>4.8</v>
      </c>
      <c r="D567" s="16">
        <v>543</v>
      </c>
      <c r="E567" s="16">
        <v>37.214655855443006</v>
      </c>
      <c r="F567" s="16">
        <v>-1.7491558554430071</v>
      </c>
      <c r="G567">
        <f t="shared" si="8"/>
        <v>4.931992656082692E-2</v>
      </c>
    </row>
    <row r="568" spans="1:7" x14ac:dyDescent="0.25">
      <c r="A568" s="4">
        <v>51.9</v>
      </c>
      <c r="B568" s="4">
        <v>2.2000000000000002</v>
      </c>
      <c r="D568" s="16">
        <v>544</v>
      </c>
      <c r="E568" s="16">
        <v>29.65991911728181</v>
      </c>
      <c r="F568" s="16">
        <v>-1.1966191172818093</v>
      </c>
      <c r="G568">
        <f t="shared" si="8"/>
        <v>4.2040772408041556E-2</v>
      </c>
    </row>
    <row r="569" spans="1:7" x14ac:dyDescent="0.25">
      <c r="A569" s="4">
        <v>30.2</v>
      </c>
      <c r="B569" s="4">
        <v>2.5</v>
      </c>
      <c r="D569" s="16">
        <v>545</v>
      </c>
      <c r="E569" s="16">
        <v>37.214655855443006</v>
      </c>
      <c r="F569" s="16">
        <v>2.4956441445569908</v>
      </c>
      <c r="G569">
        <f t="shared" si="8"/>
        <v>6.2846267707798512E-2</v>
      </c>
    </row>
    <row r="570" spans="1:7" x14ac:dyDescent="0.25">
      <c r="A570" s="4">
        <v>61.2</v>
      </c>
      <c r="B570" s="4">
        <v>1.3</v>
      </c>
      <c r="D570" s="16">
        <v>546</v>
      </c>
      <c r="E570" s="16">
        <v>34.381629578632555</v>
      </c>
      <c r="F570" s="16">
        <v>2.057870421367447</v>
      </c>
      <c r="G570">
        <f t="shared" si="8"/>
        <v>5.6473618501007065E-2</v>
      </c>
    </row>
    <row r="571" spans="1:7" x14ac:dyDescent="0.25">
      <c r="A571" s="4">
        <v>46.8</v>
      </c>
      <c r="B571" s="4">
        <v>2.2000000000000002</v>
      </c>
      <c r="D571" s="16">
        <v>547</v>
      </c>
      <c r="E571" s="16">
        <v>34.381629578632555</v>
      </c>
      <c r="F571" s="16">
        <v>3.718370421367446</v>
      </c>
      <c r="G571">
        <f t="shared" si="8"/>
        <v>9.7595024182872595E-2</v>
      </c>
    </row>
    <row r="572" spans="1:7" x14ac:dyDescent="0.25">
      <c r="A572" s="4">
        <v>31.61</v>
      </c>
      <c r="B572" s="4">
        <v>4.5999999999999996</v>
      </c>
      <c r="D572" s="16">
        <v>548</v>
      </c>
      <c r="E572" s="16">
        <v>34.381629578632555</v>
      </c>
      <c r="F572" s="16">
        <v>6.0183704213674432</v>
      </c>
      <c r="G572">
        <f t="shared" si="8"/>
        <v>0.14896956488533275</v>
      </c>
    </row>
    <row r="573" spans="1:7" x14ac:dyDescent="0.25">
      <c r="A573" s="4">
        <v>30.5</v>
      </c>
      <c r="B573" s="4">
        <v>3.5</v>
      </c>
      <c r="D573" s="16">
        <v>549</v>
      </c>
      <c r="E573" s="16">
        <v>25.882550748201204</v>
      </c>
      <c r="F573" s="16">
        <v>1.1600492517987959</v>
      </c>
      <c r="G573">
        <f t="shared" si="8"/>
        <v>4.289710500465177E-2</v>
      </c>
    </row>
    <row r="574" spans="1:7" x14ac:dyDescent="0.25">
      <c r="A574" s="4">
        <v>29.3645</v>
      </c>
      <c r="B574" s="4">
        <v>5.3</v>
      </c>
      <c r="D574" s="16">
        <v>550</v>
      </c>
      <c r="E574" s="16">
        <v>39.575511086118382</v>
      </c>
      <c r="F574" s="16">
        <v>4.6244889138816205</v>
      </c>
      <c r="G574">
        <f t="shared" si="8"/>
        <v>0.10462644601542127</v>
      </c>
    </row>
    <row r="575" spans="1:7" x14ac:dyDescent="0.25">
      <c r="A575" s="4">
        <v>31.3917</v>
      </c>
      <c r="B575" s="4">
        <v>3</v>
      </c>
      <c r="D575" s="16">
        <v>551</v>
      </c>
      <c r="E575" s="16">
        <v>34.853800624767629</v>
      </c>
      <c r="F575" s="16">
        <v>-0.25380062476762788</v>
      </c>
      <c r="G575">
        <f t="shared" si="8"/>
        <v>7.3352781724747938E-3</v>
      </c>
    </row>
    <row r="576" spans="1:7" x14ac:dyDescent="0.25">
      <c r="A576" s="4">
        <v>36.729900000000001</v>
      </c>
      <c r="B576" s="4">
        <v>3.4</v>
      </c>
      <c r="D576" s="16">
        <v>552</v>
      </c>
      <c r="E576" s="16">
        <v>37.214655855443006</v>
      </c>
      <c r="F576" s="16">
        <v>1.0853441445569914</v>
      </c>
      <c r="G576">
        <f t="shared" si="8"/>
        <v>2.8337967220809175E-2</v>
      </c>
    </row>
    <row r="577" spans="1:7" x14ac:dyDescent="0.25">
      <c r="A577" s="4">
        <v>23.299900000000001</v>
      </c>
      <c r="B577" s="4">
        <v>5.3</v>
      </c>
      <c r="D577" s="16">
        <v>553</v>
      </c>
      <c r="E577" s="16">
        <v>29.187748071146729</v>
      </c>
      <c r="F577" s="16">
        <v>-3.5877480711467271</v>
      </c>
      <c r="G577">
        <f t="shared" si="8"/>
        <v>0.14014640902916903</v>
      </c>
    </row>
    <row r="578" spans="1:7" x14ac:dyDescent="0.25">
      <c r="A578" s="4">
        <v>42.6</v>
      </c>
      <c r="B578" s="4">
        <v>2.4</v>
      </c>
      <c r="D578" s="16">
        <v>554</v>
      </c>
      <c r="E578" s="16">
        <v>30.604261209551954</v>
      </c>
      <c r="F578" s="16">
        <v>0.3494387904480476</v>
      </c>
      <c r="G578">
        <f t="shared" si="8"/>
        <v>1.1289079833688626E-2</v>
      </c>
    </row>
    <row r="579" spans="1:7" x14ac:dyDescent="0.25">
      <c r="A579" s="4">
        <v>41.521000000000001</v>
      </c>
      <c r="B579" s="4">
        <v>2</v>
      </c>
      <c r="D579" s="16">
        <v>555</v>
      </c>
      <c r="E579" s="16">
        <v>39.575511086118382</v>
      </c>
      <c r="F579" s="16">
        <v>4.6244889138816205</v>
      </c>
      <c r="G579">
        <f t="shared" si="8"/>
        <v>0.10462644601542127</v>
      </c>
    </row>
    <row r="580" spans="1:7" x14ac:dyDescent="0.25">
      <c r="A580" s="4">
        <v>40.200000000000003</v>
      </c>
      <c r="B580" s="4">
        <v>2.4</v>
      </c>
      <c r="D580" s="16">
        <v>556</v>
      </c>
      <c r="E580" s="16">
        <v>26.354721794336282</v>
      </c>
      <c r="F580" s="16">
        <v>2.6657782056637167</v>
      </c>
      <c r="G580">
        <f t="shared" si="8"/>
        <v>9.1858451979246289E-2</v>
      </c>
    </row>
    <row r="581" spans="1:7" x14ac:dyDescent="0.25">
      <c r="A581" s="4">
        <v>26.2</v>
      </c>
      <c r="B581" s="4">
        <v>4</v>
      </c>
      <c r="D581" s="16">
        <v>557</v>
      </c>
      <c r="E581" s="16">
        <v>26.354721794336282</v>
      </c>
      <c r="F581" s="16">
        <v>3.0160782056637174</v>
      </c>
      <c r="G581">
        <f t="shared" si="8"/>
        <v>0.10268968518609359</v>
      </c>
    </row>
    <row r="582" spans="1:7" x14ac:dyDescent="0.25">
      <c r="A582" s="4">
        <v>42.575000000000003</v>
      </c>
      <c r="B582" s="4">
        <v>2</v>
      </c>
      <c r="D582" s="16">
        <v>558</v>
      </c>
      <c r="E582" s="16">
        <v>37.68682690157808</v>
      </c>
      <c r="F582" s="16">
        <v>-2.3631269015780774</v>
      </c>
      <c r="G582">
        <f t="shared" si="8"/>
        <v>6.6899189540678847E-2</v>
      </c>
    </row>
    <row r="583" spans="1:7" x14ac:dyDescent="0.25">
      <c r="A583" s="4">
        <v>37.799999999999997</v>
      </c>
      <c r="B583" s="4">
        <v>2.5</v>
      </c>
      <c r="D583" s="16">
        <v>559</v>
      </c>
      <c r="E583" s="16">
        <v>32.49294539409226</v>
      </c>
      <c r="F583" s="16">
        <v>-1.0929453940922613</v>
      </c>
      <c r="G583">
        <f t="shared" si="8"/>
        <v>3.4807178155804502E-2</v>
      </c>
    </row>
    <row r="584" spans="1:7" x14ac:dyDescent="0.25">
      <c r="A584" s="4">
        <v>33.305199999999999</v>
      </c>
      <c r="B584" s="4">
        <v>4.5999999999999996</v>
      </c>
      <c r="D584" s="16">
        <v>560</v>
      </c>
      <c r="E584" s="16">
        <v>33.437287486362408</v>
      </c>
      <c r="F584" s="16">
        <v>1.1627125136375938</v>
      </c>
      <c r="G584">
        <f t="shared" si="8"/>
        <v>3.3604407908600975E-2</v>
      </c>
    </row>
    <row r="585" spans="1:7" x14ac:dyDescent="0.25">
      <c r="A585" s="4">
        <v>31.6</v>
      </c>
      <c r="B585" s="4">
        <v>3.6</v>
      </c>
      <c r="D585" s="16">
        <v>561</v>
      </c>
      <c r="E585" s="16">
        <v>39.575511086118382</v>
      </c>
      <c r="F585" s="16">
        <v>-1.1755110861183837</v>
      </c>
      <c r="G585">
        <f t="shared" si="8"/>
        <v>3.0612267867666243E-2</v>
      </c>
    </row>
    <row r="586" spans="1:7" x14ac:dyDescent="0.25">
      <c r="A586" s="4">
        <v>30</v>
      </c>
      <c r="B586" s="4">
        <v>4</v>
      </c>
      <c r="D586" s="16">
        <v>562</v>
      </c>
      <c r="E586" s="16">
        <v>29.65991911728181</v>
      </c>
      <c r="F586" s="16">
        <v>2.4899808827181928</v>
      </c>
      <c r="G586">
        <f t="shared" si="8"/>
        <v>7.7449101948005833E-2</v>
      </c>
    </row>
    <row r="587" spans="1:7" x14ac:dyDescent="0.25">
      <c r="A587" s="4">
        <v>34.781799999999997</v>
      </c>
      <c r="B587" s="4">
        <v>3</v>
      </c>
      <c r="D587" s="16">
        <v>563</v>
      </c>
      <c r="E587" s="16">
        <v>34.853800624767629</v>
      </c>
      <c r="F587" s="16">
        <v>0.1461993752323707</v>
      </c>
      <c r="G587">
        <f t="shared" si="8"/>
        <v>4.1771250066391626E-3</v>
      </c>
    </row>
    <row r="588" spans="1:7" x14ac:dyDescent="0.25">
      <c r="A588" s="4">
        <v>32.274700000000003</v>
      </c>
      <c r="B588" s="4">
        <v>3.2</v>
      </c>
      <c r="D588" s="16">
        <v>564</v>
      </c>
      <c r="E588" s="16">
        <v>37.214655855443006</v>
      </c>
      <c r="F588" s="16">
        <v>-2.9293558554430064</v>
      </c>
      <c r="G588">
        <f t="shared" si="8"/>
        <v>8.5440578190740829E-2</v>
      </c>
    </row>
    <row r="589" spans="1:7" x14ac:dyDescent="0.25">
      <c r="A589" s="4">
        <v>39.200000000000003</v>
      </c>
      <c r="B589" s="4">
        <v>2.4</v>
      </c>
      <c r="D589" s="16">
        <v>565</v>
      </c>
      <c r="E589" s="16">
        <v>34.381629578632555</v>
      </c>
      <c r="F589" s="16">
        <v>0.49377042136744365</v>
      </c>
      <c r="G589">
        <f t="shared" si="8"/>
        <v>1.4158129264967389E-2</v>
      </c>
    </row>
    <row r="590" spans="1:7" x14ac:dyDescent="0.25">
      <c r="A590" s="4">
        <v>39.710299999999997</v>
      </c>
      <c r="B590" s="4">
        <v>3</v>
      </c>
      <c r="D590" s="16">
        <v>566</v>
      </c>
      <c r="E590" s="16">
        <v>28.715577025011658</v>
      </c>
      <c r="F590" s="16">
        <v>-2.9394770250116586</v>
      </c>
      <c r="G590">
        <f t="shared" si="8"/>
        <v>0.11403885867185722</v>
      </c>
    </row>
    <row r="591" spans="1:7" x14ac:dyDescent="0.25">
      <c r="A591" s="4">
        <v>30</v>
      </c>
      <c r="B591" s="4">
        <v>4</v>
      </c>
      <c r="D591" s="16">
        <v>567</v>
      </c>
      <c r="E591" s="16">
        <v>40.992024224523604</v>
      </c>
      <c r="F591" s="16">
        <v>10.907975775476395</v>
      </c>
      <c r="G591">
        <f t="shared" si="8"/>
        <v>0.21017294365079758</v>
      </c>
    </row>
    <row r="592" spans="1:7" x14ac:dyDescent="0.25">
      <c r="A592" s="4">
        <v>29.9</v>
      </c>
      <c r="B592" s="4">
        <v>4.5999999999999996</v>
      </c>
      <c r="D592" s="16">
        <v>568</v>
      </c>
      <c r="E592" s="16">
        <v>39.575511086118382</v>
      </c>
      <c r="F592" s="16">
        <v>-9.375511086118383</v>
      </c>
      <c r="G592">
        <f t="shared" si="8"/>
        <v>0.31044738695756235</v>
      </c>
    </row>
    <row r="593" spans="1:7" x14ac:dyDescent="0.25">
      <c r="A593" s="4">
        <v>25.7761</v>
      </c>
      <c r="B593" s="4">
        <v>4.8</v>
      </c>
      <c r="D593" s="16">
        <v>569</v>
      </c>
      <c r="E593" s="16">
        <v>45.241563639739283</v>
      </c>
      <c r="F593" s="16">
        <v>15.95843636026072</v>
      </c>
      <c r="G593">
        <f t="shared" si="8"/>
        <v>0.26075876405654769</v>
      </c>
    </row>
    <row r="594" spans="1:7" x14ac:dyDescent="0.25">
      <c r="A594" s="4">
        <v>41.5</v>
      </c>
      <c r="B594" s="4">
        <v>2.4</v>
      </c>
      <c r="D594" s="16">
        <v>570</v>
      </c>
      <c r="E594" s="16">
        <v>40.992024224523604</v>
      </c>
      <c r="F594" s="16">
        <v>5.8079757754763932</v>
      </c>
      <c r="G594">
        <f t="shared" si="8"/>
        <v>0.12410204648453832</v>
      </c>
    </row>
    <row r="595" spans="1:7" x14ac:dyDescent="0.25">
      <c r="A595" s="4">
        <v>36.410200000000003</v>
      </c>
      <c r="B595" s="4">
        <v>3.5</v>
      </c>
      <c r="D595" s="16">
        <v>571</v>
      </c>
      <c r="E595" s="16">
        <v>29.65991911728181</v>
      </c>
      <c r="F595" s="16">
        <v>1.9500808827181899</v>
      </c>
      <c r="G595">
        <f t="shared" si="8"/>
        <v>6.1691897586782347E-2</v>
      </c>
    </row>
    <row r="596" spans="1:7" x14ac:dyDescent="0.25">
      <c r="A596" s="4">
        <v>33.200000000000003</v>
      </c>
      <c r="B596" s="4">
        <v>3.8</v>
      </c>
      <c r="D596" s="16">
        <v>572</v>
      </c>
      <c r="E596" s="16">
        <v>34.853800624767629</v>
      </c>
      <c r="F596" s="16">
        <v>-4.3538006247676293</v>
      </c>
      <c r="G596">
        <f t="shared" si="8"/>
        <v>0.14274756146779113</v>
      </c>
    </row>
    <row r="597" spans="1:7" x14ac:dyDescent="0.25">
      <c r="A597" s="4">
        <v>38.6</v>
      </c>
      <c r="B597" s="4">
        <v>2.5</v>
      </c>
      <c r="D597" s="16">
        <v>573</v>
      </c>
      <c r="E597" s="16">
        <v>26.354721794336282</v>
      </c>
      <c r="F597" s="16">
        <v>3.0097782056637179</v>
      </c>
      <c r="G597">
        <f t="shared" si="8"/>
        <v>0.10249717194788667</v>
      </c>
    </row>
    <row r="598" spans="1:7" x14ac:dyDescent="0.25">
      <c r="A598" s="4">
        <v>27.2</v>
      </c>
      <c r="B598" s="4">
        <v>3.7</v>
      </c>
      <c r="D598" s="16">
        <v>574</v>
      </c>
      <c r="E598" s="16">
        <v>37.214655855443006</v>
      </c>
      <c r="F598" s="16">
        <v>-5.8229558554430056</v>
      </c>
      <c r="G598">
        <f t="shared" si="8"/>
        <v>0.18549348571256113</v>
      </c>
    </row>
    <row r="599" spans="1:7" x14ac:dyDescent="0.25">
      <c r="A599" s="4">
        <v>35.429099999999998</v>
      </c>
      <c r="B599" s="4">
        <v>2.7</v>
      </c>
      <c r="D599" s="16">
        <v>575</v>
      </c>
      <c r="E599" s="16">
        <v>35.325971670902703</v>
      </c>
      <c r="F599" s="16">
        <v>1.4039283290972975</v>
      </c>
      <c r="G599">
        <f t="shared" si="8"/>
        <v>3.8223037065096756E-2</v>
      </c>
    </row>
    <row r="600" spans="1:7" x14ac:dyDescent="0.25">
      <c r="A600" s="4">
        <v>27</v>
      </c>
      <c r="B600" s="4">
        <v>3.7</v>
      </c>
      <c r="D600" s="16">
        <v>576</v>
      </c>
      <c r="E600" s="16">
        <v>26.354721794336282</v>
      </c>
      <c r="F600" s="16">
        <v>-3.0548217943362808</v>
      </c>
      <c r="G600">
        <f t="shared" si="8"/>
        <v>0.13110879421526619</v>
      </c>
    </row>
    <row r="601" spans="1:7" x14ac:dyDescent="0.25">
      <c r="A601" s="4">
        <v>31.7</v>
      </c>
      <c r="B601" s="4">
        <v>2.7</v>
      </c>
      <c r="D601" s="16">
        <v>577</v>
      </c>
      <c r="E601" s="16">
        <v>40.047682132253456</v>
      </c>
      <c r="F601" s="16">
        <v>2.5523178677465452</v>
      </c>
      <c r="G601">
        <f t="shared" si="8"/>
        <v>5.9913564970576177E-2</v>
      </c>
    </row>
    <row r="602" spans="1:7" x14ac:dyDescent="0.25">
      <c r="A602" s="4">
        <v>30.4</v>
      </c>
      <c r="B602" s="4">
        <v>5.3</v>
      </c>
      <c r="D602" s="16">
        <v>578</v>
      </c>
      <c r="E602" s="16">
        <v>41.936366316793759</v>
      </c>
      <c r="F602" s="16">
        <v>-0.41536631679375802</v>
      </c>
      <c r="G602">
        <f t="shared" ref="G602:G665" si="9">ABS(A579-E602)/A579</f>
        <v>1.000376476466747E-2</v>
      </c>
    </row>
    <row r="603" spans="1:7" x14ac:dyDescent="0.25">
      <c r="A603" s="4">
        <v>36.012999999999998</v>
      </c>
      <c r="B603" s="4">
        <v>3.8</v>
      </c>
      <c r="D603" s="16">
        <v>579</v>
      </c>
      <c r="E603" s="16">
        <v>40.047682132253456</v>
      </c>
      <c r="F603" s="16">
        <v>0.15231786774654665</v>
      </c>
      <c r="G603">
        <f t="shared" si="9"/>
        <v>3.7890016852374785E-3</v>
      </c>
    </row>
    <row r="604" spans="1:7" x14ac:dyDescent="0.25">
      <c r="A604" s="4">
        <v>41.2</v>
      </c>
      <c r="B604" s="4">
        <v>3.5</v>
      </c>
      <c r="D604" s="16">
        <v>580</v>
      </c>
      <c r="E604" s="16">
        <v>32.49294539409226</v>
      </c>
      <c r="F604" s="16">
        <v>-6.2929453940922606</v>
      </c>
      <c r="G604">
        <f t="shared" si="9"/>
        <v>0.24018875549970461</v>
      </c>
    </row>
    <row r="605" spans="1:7" x14ac:dyDescent="0.25">
      <c r="A605" s="4">
        <v>39.347999999999999</v>
      </c>
      <c r="B605" s="4">
        <v>2.4</v>
      </c>
      <c r="D605" s="16">
        <v>581</v>
      </c>
      <c r="E605" s="16">
        <v>41.936366316793759</v>
      </c>
      <c r="F605" s="16">
        <v>0.63863368320624403</v>
      </c>
      <c r="G605">
        <f t="shared" si="9"/>
        <v>1.5000203950821937E-2</v>
      </c>
    </row>
    <row r="606" spans="1:7" x14ac:dyDescent="0.25">
      <c r="A606" s="4">
        <v>31.3</v>
      </c>
      <c r="B606" s="4">
        <v>3.5</v>
      </c>
      <c r="D606" s="16">
        <v>582</v>
      </c>
      <c r="E606" s="16">
        <v>39.575511086118382</v>
      </c>
      <c r="F606" s="16">
        <v>-1.7755110861183852</v>
      </c>
      <c r="G606">
        <f t="shared" si="9"/>
        <v>4.697119275445464E-2</v>
      </c>
    </row>
    <row r="607" spans="1:7" x14ac:dyDescent="0.25">
      <c r="A607" s="4">
        <v>26.7</v>
      </c>
      <c r="B607" s="4">
        <v>5.2</v>
      </c>
      <c r="D607" s="16">
        <v>583</v>
      </c>
      <c r="E607" s="16">
        <v>29.65991911728181</v>
      </c>
      <c r="F607" s="16">
        <v>3.6452808827181897</v>
      </c>
      <c r="G607">
        <f t="shared" si="9"/>
        <v>0.1094508029592433</v>
      </c>
    </row>
    <row r="608" spans="1:7" x14ac:dyDescent="0.25">
      <c r="A608" s="4">
        <v>28.8</v>
      </c>
      <c r="B608" s="4">
        <v>4.8</v>
      </c>
      <c r="D608" s="16">
        <v>584</v>
      </c>
      <c r="E608" s="16">
        <v>34.381629578632555</v>
      </c>
      <c r="F608" s="16">
        <v>-2.781629578632554</v>
      </c>
      <c r="G608">
        <f t="shared" si="9"/>
        <v>8.8026252488371953E-2</v>
      </c>
    </row>
    <row r="609" spans="1:7" x14ac:dyDescent="0.25">
      <c r="A609" s="4">
        <v>33.5</v>
      </c>
      <c r="B609" s="4">
        <v>2.4</v>
      </c>
      <c r="D609" s="16">
        <v>585</v>
      </c>
      <c r="E609" s="16">
        <v>32.49294539409226</v>
      </c>
      <c r="F609" s="16">
        <v>-2.4929453940922599</v>
      </c>
      <c r="G609">
        <f t="shared" si="9"/>
        <v>8.3098179803075337E-2</v>
      </c>
    </row>
    <row r="610" spans="1:7" x14ac:dyDescent="0.25">
      <c r="A610" s="4">
        <v>40.370600000000003</v>
      </c>
      <c r="B610" s="4">
        <v>2.4</v>
      </c>
      <c r="D610" s="16">
        <v>586</v>
      </c>
      <c r="E610" s="16">
        <v>37.214655855443006</v>
      </c>
      <c r="F610" s="16">
        <v>-2.4328558554430089</v>
      </c>
      <c r="G610">
        <f t="shared" si="9"/>
        <v>6.994623209388269E-2</v>
      </c>
    </row>
    <row r="611" spans="1:7" x14ac:dyDescent="0.25">
      <c r="A611" s="4">
        <v>37.690800000000003</v>
      </c>
      <c r="B611" s="4">
        <v>3.6</v>
      </c>
      <c r="D611" s="16">
        <v>587</v>
      </c>
      <c r="E611" s="16">
        <v>36.270313763172858</v>
      </c>
      <c r="F611" s="16">
        <v>-3.9956137631728552</v>
      </c>
      <c r="G611">
        <f t="shared" si="9"/>
        <v>0.12380018290403488</v>
      </c>
    </row>
    <row r="612" spans="1:7" x14ac:dyDescent="0.25">
      <c r="A612" s="4">
        <v>29.6</v>
      </c>
      <c r="B612" s="4">
        <v>4.5</v>
      </c>
      <c r="D612" s="16">
        <v>588</v>
      </c>
      <c r="E612" s="16">
        <v>40.047682132253456</v>
      </c>
      <c r="F612" s="16">
        <v>-0.84768213225345335</v>
      </c>
      <c r="G612">
        <f t="shared" si="9"/>
        <v>2.1624544190139115E-2</v>
      </c>
    </row>
    <row r="613" spans="1:7" x14ac:dyDescent="0.25">
      <c r="A613" s="4">
        <v>25.045100000000001</v>
      </c>
      <c r="B613" s="4">
        <v>4.2</v>
      </c>
      <c r="D613" s="16">
        <v>589</v>
      </c>
      <c r="E613" s="16">
        <v>37.214655855443006</v>
      </c>
      <c r="F613" s="16">
        <v>2.4956441445569908</v>
      </c>
      <c r="G613">
        <f t="shared" si="9"/>
        <v>6.2846267707798512E-2</v>
      </c>
    </row>
    <row r="614" spans="1:7" x14ac:dyDescent="0.25">
      <c r="A614" s="4">
        <v>34.1</v>
      </c>
      <c r="B614" s="4">
        <v>4.5999999999999996</v>
      </c>
      <c r="D614" s="16">
        <v>590</v>
      </c>
      <c r="E614" s="16">
        <v>32.49294539409226</v>
      </c>
      <c r="F614" s="16">
        <v>-2.4929453940922599</v>
      </c>
      <c r="G614">
        <f t="shared" si="9"/>
        <v>8.3098179803075337E-2</v>
      </c>
    </row>
    <row r="615" spans="1:7" x14ac:dyDescent="0.25">
      <c r="A615" s="4">
        <v>23.152100000000001</v>
      </c>
      <c r="B615" s="4">
        <v>4.4000000000000004</v>
      </c>
      <c r="D615" s="16">
        <v>591</v>
      </c>
      <c r="E615" s="16">
        <v>29.65991911728181</v>
      </c>
      <c r="F615" s="16">
        <v>0.24008088271818906</v>
      </c>
      <c r="G615">
        <f t="shared" si="9"/>
        <v>8.029460960474551E-3</v>
      </c>
    </row>
    <row r="616" spans="1:7" x14ac:dyDescent="0.25">
      <c r="A616" s="4">
        <v>36.200000000000003</v>
      </c>
      <c r="B616" s="4">
        <v>3.5</v>
      </c>
      <c r="D616" s="16">
        <v>592</v>
      </c>
      <c r="E616" s="16">
        <v>28.715577025011658</v>
      </c>
      <c r="F616" s="16">
        <v>-2.9394770250116586</v>
      </c>
      <c r="G616">
        <f t="shared" si="9"/>
        <v>0.11403885867185722</v>
      </c>
    </row>
    <row r="617" spans="1:7" x14ac:dyDescent="0.25">
      <c r="A617" s="4">
        <v>30.4</v>
      </c>
      <c r="B617" s="4">
        <v>5.3</v>
      </c>
      <c r="D617" s="16">
        <v>593</v>
      </c>
      <c r="E617" s="16">
        <v>40.047682132253456</v>
      </c>
      <c r="F617" s="16">
        <v>1.4523178677465438</v>
      </c>
      <c r="G617">
        <f t="shared" si="9"/>
        <v>3.4995611271001058E-2</v>
      </c>
    </row>
    <row r="618" spans="1:7" x14ac:dyDescent="0.25">
      <c r="A618" s="4">
        <v>34.5</v>
      </c>
      <c r="B618" s="4">
        <v>5.7</v>
      </c>
      <c r="D618" s="16">
        <v>594</v>
      </c>
      <c r="E618" s="16">
        <v>34.853800624767629</v>
      </c>
      <c r="F618" s="16">
        <v>1.5563993752323739</v>
      </c>
      <c r="G618">
        <f t="shared" si="9"/>
        <v>4.274624625056643E-2</v>
      </c>
    </row>
    <row r="619" spans="1:7" x14ac:dyDescent="0.25">
      <c r="A619" s="4">
        <v>35.359400000000001</v>
      </c>
      <c r="B619" s="4">
        <v>3.8</v>
      </c>
      <c r="D619" s="16">
        <v>595</v>
      </c>
      <c r="E619" s="16">
        <v>33.437287486362408</v>
      </c>
      <c r="F619" s="16">
        <v>-0.23728748636240482</v>
      </c>
      <c r="G619">
        <f t="shared" si="9"/>
        <v>7.1472134446507471E-3</v>
      </c>
    </row>
    <row r="620" spans="1:7" x14ac:dyDescent="0.25">
      <c r="A620" s="4">
        <v>38.6</v>
      </c>
      <c r="B620" s="4">
        <v>2.5</v>
      </c>
      <c r="D620" s="16">
        <v>596</v>
      </c>
      <c r="E620" s="16">
        <v>39.575511086118382</v>
      </c>
      <c r="F620" s="16">
        <v>-0.97551108611838089</v>
      </c>
      <c r="G620">
        <f t="shared" si="9"/>
        <v>2.5272307930528003E-2</v>
      </c>
    </row>
    <row r="621" spans="1:7" x14ac:dyDescent="0.25">
      <c r="A621" s="4">
        <v>32.4</v>
      </c>
      <c r="B621" s="4">
        <v>3.8</v>
      </c>
      <c r="D621" s="16">
        <v>597</v>
      </c>
      <c r="E621" s="16">
        <v>33.909458532497482</v>
      </c>
      <c r="F621" s="16">
        <v>-6.7094585324974823</v>
      </c>
      <c r="G621">
        <f t="shared" si="9"/>
        <v>0.24667126957711333</v>
      </c>
    </row>
    <row r="622" spans="1:7" x14ac:dyDescent="0.25">
      <c r="A622" s="4">
        <v>25.508199999999999</v>
      </c>
      <c r="B622" s="4">
        <v>5</v>
      </c>
      <c r="D622" s="16">
        <v>598</v>
      </c>
      <c r="E622" s="16">
        <v>38.631168993848235</v>
      </c>
      <c r="F622" s="16">
        <v>-3.2020689938482363</v>
      </c>
      <c r="G622">
        <f t="shared" si="9"/>
        <v>9.0379631259282237E-2</v>
      </c>
    </row>
    <row r="623" spans="1:7" x14ac:dyDescent="0.25">
      <c r="A623" s="4">
        <v>27.106100000000001</v>
      </c>
      <c r="B623" s="4">
        <v>4.5999999999999996</v>
      </c>
      <c r="D623" s="16">
        <v>599</v>
      </c>
      <c r="E623" s="16">
        <v>33.909458532497482</v>
      </c>
      <c r="F623" s="16">
        <v>-6.9094585324974815</v>
      </c>
      <c r="G623">
        <f t="shared" si="9"/>
        <v>0.25590587157398081</v>
      </c>
    </row>
    <row r="624" spans="1:7" x14ac:dyDescent="0.25">
      <c r="A624" s="4">
        <v>25.609400000000001</v>
      </c>
      <c r="B624" s="4">
        <v>4.7</v>
      </c>
      <c r="D624" s="16">
        <v>600</v>
      </c>
      <c r="E624" s="16">
        <v>38.631168993848235</v>
      </c>
      <c r="F624" s="16">
        <v>-6.9311689938482353</v>
      </c>
      <c r="G624">
        <f t="shared" si="9"/>
        <v>0.21864886415925033</v>
      </c>
    </row>
    <row r="625" spans="1:7" x14ac:dyDescent="0.25">
      <c r="A625" s="4">
        <v>44.571399999999997</v>
      </c>
      <c r="B625" s="4">
        <v>1.6</v>
      </c>
      <c r="D625" s="16">
        <v>601</v>
      </c>
      <c r="E625" s="16">
        <v>26.354721794336282</v>
      </c>
      <c r="F625" s="16">
        <v>4.0452782056637169</v>
      </c>
      <c r="G625">
        <f t="shared" si="9"/>
        <v>0.13306836202841174</v>
      </c>
    </row>
    <row r="626" spans="1:7" x14ac:dyDescent="0.25">
      <c r="A626" s="4">
        <v>35.922600000000003</v>
      </c>
      <c r="B626" s="4">
        <v>2.5</v>
      </c>
      <c r="D626" s="16">
        <v>602</v>
      </c>
      <c r="E626" s="16">
        <v>33.437287486362408</v>
      </c>
      <c r="F626" s="16">
        <v>2.5757125136375905</v>
      </c>
      <c r="G626">
        <f t="shared" si="9"/>
        <v>7.1521742527353743E-2</v>
      </c>
    </row>
    <row r="627" spans="1:7" x14ac:dyDescent="0.25">
      <c r="A627" s="4">
        <v>47.408099999999997</v>
      </c>
      <c r="B627" s="4">
        <v>2.4</v>
      </c>
      <c r="D627" s="16">
        <v>603</v>
      </c>
      <c r="E627" s="16">
        <v>34.853800624767629</v>
      </c>
      <c r="F627" s="16">
        <v>6.3461993752323735</v>
      </c>
      <c r="G627">
        <f t="shared" si="9"/>
        <v>0.15403396541826148</v>
      </c>
    </row>
    <row r="628" spans="1:7" x14ac:dyDescent="0.25">
      <c r="A628" s="4">
        <v>33.305199999999999</v>
      </c>
      <c r="B628" s="4">
        <v>4.5999999999999996</v>
      </c>
      <c r="D628" s="16">
        <v>604</v>
      </c>
      <c r="E628" s="16">
        <v>40.047682132253456</v>
      </c>
      <c r="F628" s="16">
        <v>-0.69968213225345721</v>
      </c>
      <c r="G628">
        <f t="shared" si="9"/>
        <v>1.7781898247775166E-2</v>
      </c>
    </row>
    <row r="629" spans="1:7" x14ac:dyDescent="0.25">
      <c r="A629" s="4">
        <v>37.700000000000003</v>
      </c>
      <c r="B629" s="4">
        <v>2.2999999999999998</v>
      </c>
      <c r="D629" s="16">
        <v>605</v>
      </c>
      <c r="E629" s="16">
        <v>34.853800624767629</v>
      </c>
      <c r="F629" s="16">
        <v>-3.5538006247676286</v>
      </c>
      <c r="G629">
        <f t="shared" si="9"/>
        <v>0.11353995606286353</v>
      </c>
    </row>
    <row r="630" spans="1:7" x14ac:dyDescent="0.25">
      <c r="A630" s="4">
        <v>36.439500000000002</v>
      </c>
      <c r="B630" s="4">
        <v>3.6</v>
      </c>
      <c r="D630" s="16">
        <v>606</v>
      </c>
      <c r="E630" s="16">
        <v>26.826892840471356</v>
      </c>
      <c r="F630" s="16">
        <v>-0.12689284047135629</v>
      </c>
      <c r="G630">
        <f t="shared" si="9"/>
        <v>4.7525408416238309E-3</v>
      </c>
    </row>
    <row r="631" spans="1:7" x14ac:dyDescent="0.25">
      <c r="A631" s="4">
        <v>27.9711</v>
      </c>
      <c r="B631" s="4">
        <v>4</v>
      </c>
      <c r="D631" s="16">
        <v>607</v>
      </c>
      <c r="E631" s="16">
        <v>28.715577025011658</v>
      </c>
      <c r="F631" s="16">
        <v>8.4422974988342503E-2</v>
      </c>
      <c r="G631">
        <f t="shared" si="9"/>
        <v>2.9313532982063366E-3</v>
      </c>
    </row>
    <row r="632" spans="1:7" x14ac:dyDescent="0.25">
      <c r="A632" s="4">
        <v>38.7896</v>
      </c>
      <c r="B632" s="4">
        <v>3</v>
      </c>
      <c r="D632" s="16">
        <v>608</v>
      </c>
      <c r="E632" s="16">
        <v>40.047682132253456</v>
      </c>
      <c r="F632" s="16">
        <v>-6.5476821322534562</v>
      </c>
      <c r="G632">
        <f t="shared" si="9"/>
        <v>0.1954531979777151</v>
      </c>
    </row>
    <row r="633" spans="1:7" x14ac:dyDescent="0.25">
      <c r="A633" s="4">
        <v>35.6</v>
      </c>
      <c r="B633" s="4">
        <v>3.8</v>
      </c>
      <c r="D633" s="16">
        <v>609</v>
      </c>
      <c r="E633" s="16">
        <v>40.047682132253456</v>
      </c>
      <c r="F633" s="16">
        <v>0.32291786774654696</v>
      </c>
      <c r="G633">
        <f t="shared" si="9"/>
        <v>7.9988374645545753E-3</v>
      </c>
    </row>
    <row r="634" spans="1:7" x14ac:dyDescent="0.25">
      <c r="A634" s="4">
        <v>32.910299999999999</v>
      </c>
      <c r="B634" s="4">
        <v>2.5</v>
      </c>
      <c r="D634" s="16">
        <v>610</v>
      </c>
      <c r="E634" s="16">
        <v>34.381629578632555</v>
      </c>
      <c r="F634" s="16">
        <v>3.3091704213674475</v>
      </c>
      <c r="G634">
        <f t="shared" si="9"/>
        <v>8.7797829214753931E-2</v>
      </c>
    </row>
    <row r="635" spans="1:7" x14ac:dyDescent="0.25">
      <c r="A635" s="4">
        <v>34.151400000000002</v>
      </c>
      <c r="B635" s="4">
        <v>2.9</v>
      </c>
      <c r="D635" s="16">
        <v>611</v>
      </c>
      <c r="E635" s="16">
        <v>30.13209016341688</v>
      </c>
      <c r="F635" s="16">
        <v>-0.53209016341687843</v>
      </c>
      <c r="G635">
        <f t="shared" si="9"/>
        <v>1.7976019034354002E-2</v>
      </c>
    </row>
    <row r="636" spans="1:7" x14ac:dyDescent="0.25">
      <c r="A636" s="4">
        <v>25.229800000000001</v>
      </c>
      <c r="B636" s="4">
        <v>4.5999999999999996</v>
      </c>
      <c r="D636" s="16">
        <v>612</v>
      </c>
      <c r="E636" s="16">
        <v>31.548603301822105</v>
      </c>
      <c r="F636" s="16">
        <v>-6.5035033018221036</v>
      </c>
      <c r="G636">
        <f t="shared" si="9"/>
        <v>0.25967168435430893</v>
      </c>
    </row>
    <row r="637" spans="1:7" x14ac:dyDescent="0.25">
      <c r="A637" s="4">
        <v>31.7</v>
      </c>
      <c r="B637" s="4">
        <v>2.2999999999999998</v>
      </c>
      <c r="D637" s="16">
        <v>613</v>
      </c>
      <c r="E637" s="16">
        <v>29.65991911728181</v>
      </c>
      <c r="F637" s="16">
        <v>4.4400808827181919</v>
      </c>
      <c r="G637">
        <f t="shared" si="9"/>
        <v>0.13020765051959507</v>
      </c>
    </row>
    <row r="638" spans="1:7" x14ac:dyDescent="0.25">
      <c r="A638" s="4">
        <v>37.962800000000001</v>
      </c>
      <c r="B638" s="4">
        <v>3.5</v>
      </c>
      <c r="D638" s="16">
        <v>614</v>
      </c>
      <c r="E638" s="16">
        <v>30.604261209551954</v>
      </c>
      <c r="F638" s="16">
        <v>-7.4521612095519529</v>
      </c>
      <c r="G638">
        <f t="shared" si="9"/>
        <v>0.32187841316994797</v>
      </c>
    </row>
    <row r="639" spans="1:7" x14ac:dyDescent="0.25">
      <c r="A639" s="4">
        <v>37.118499999999997</v>
      </c>
      <c r="B639" s="4">
        <v>2.8</v>
      </c>
      <c r="D639" s="16">
        <v>615</v>
      </c>
      <c r="E639" s="16">
        <v>34.853800624767629</v>
      </c>
      <c r="F639" s="16">
        <v>1.3461993752323735</v>
      </c>
      <c r="G639">
        <f t="shared" si="9"/>
        <v>3.7187828045093192E-2</v>
      </c>
    </row>
    <row r="640" spans="1:7" x14ac:dyDescent="0.25">
      <c r="A640" s="4">
        <v>35.161999999999999</v>
      </c>
      <c r="B640" s="4">
        <v>3.7</v>
      </c>
      <c r="D640" s="16">
        <v>616</v>
      </c>
      <c r="E640" s="16">
        <v>26.354721794336282</v>
      </c>
      <c r="F640" s="16">
        <v>4.0452782056637169</v>
      </c>
      <c r="G640">
        <f t="shared" si="9"/>
        <v>0.13306836202841174</v>
      </c>
    </row>
    <row r="641" spans="1:7" x14ac:dyDescent="0.25">
      <c r="A641" s="4">
        <v>21.4</v>
      </c>
      <c r="B641" s="4">
        <v>6</v>
      </c>
      <c r="D641" s="16">
        <v>617</v>
      </c>
      <c r="E641" s="16">
        <v>24.466037609795979</v>
      </c>
      <c r="F641" s="16">
        <v>10.033962390204021</v>
      </c>
      <c r="G641">
        <f t="shared" si="9"/>
        <v>0.29083948957113104</v>
      </c>
    </row>
    <row r="642" spans="1:7" x14ac:dyDescent="0.25">
      <c r="A642" s="4">
        <v>27.3</v>
      </c>
      <c r="B642" s="4">
        <v>3.5</v>
      </c>
      <c r="D642" s="16">
        <v>618</v>
      </c>
      <c r="E642" s="16">
        <v>33.437287486362408</v>
      </c>
      <c r="F642" s="16">
        <v>1.9221125136375932</v>
      </c>
      <c r="G642">
        <f t="shared" si="9"/>
        <v>5.4359307953121182E-2</v>
      </c>
    </row>
    <row r="643" spans="1:7" x14ac:dyDescent="0.25">
      <c r="A643" s="4">
        <v>40.832099999999997</v>
      </c>
      <c r="B643" s="4">
        <v>2.4</v>
      </c>
      <c r="D643" s="16">
        <v>619</v>
      </c>
      <c r="E643" s="16">
        <v>39.575511086118382</v>
      </c>
      <c r="F643" s="16">
        <v>-0.97551108611838089</v>
      </c>
      <c r="G643">
        <f t="shared" si="9"/>
        <v>2.5272307930528003E-2</v>
      </c>
    </row>
    <row r="644" spans="1:7" x14ac:dyDescent="0.25">
      <c r="A644" s="4">
        <v>36.700000000000003</v>
      </c>
      <c r="B644" s="4">
        <v>2.4</v>
      </c>
      <c r="D644" s="16">
        <v>620</v>
      </c>
      <c r="E644" s="16">
        <v>33.437287486362408</v>
      </c>
      <c r="F644" s="16">
        <v>-1.0372874863624091</v>
      </c>
      <c r="G644">
        <f t="shared" si="9"/>
        <v>3.2015045875383001E-2</v>
      </c>
    </row>
    <row r="645" spans="1:7" x14ac:dyDescent="0.25">
      <c r="A645" s="4">
        <v>42.9</v>
      </c>
      <c r="B645" s="4">
        <v>2.5</v>
      </c>
      <c r="D645" s="16">
        <v>621</v>
      </c>
      <c r="E645" s="16">
        <v>27.771234932741507</v>
      </c>
      <c r="F645" s="16">
        <v>-2.2630349327415082</v>
      </c>
      <c r="G645">
        <f t="shared" si="9"/>
        <v>8.8717939044758484E-2</v>
      </c>
    </row>
    <row r="646" spans="1:7" x14ac:dyDescent="0.25">
      <c r="A646" s="4">
        <v>34.998899999999999</v>
      </c>
      <c r="B646" s="4">
        <v>3.3</v>
      </c>
      <c r="D646" s="16">
        <v>622</v>
      </c>
      <c r="E646" s="16">
        <v>29.65991911728181</v>
      </c>
      <c r="F646" s="16">
        <v>-2.5538191172818081</v>
      </c>
      <c r="G646">
        <f t="shared" si="9"/>
        <v>9.4215660581264293E-2</v>
      </c>
    </row>
    <row r="647" spans="1:7" x14ac:dyDescent="0.25">
      <c r="A647" s="4">
        <v>23.574300000000001</v>
      </c>
      <c r="B647" s="4">
        <v>5</v>
      </c>
      <c r="D647" s="16">
        <v>623</v>
      </c>
      <c r="E647" s="16">
        <v>29.187748071146729</v>
      </c>
      <c r="F647" s="16">
        <v>-3.5783480711467277</v>
      </c>
      <c r="G647">
        <f t="shared" si="9"/>
        <v>0.13972791518531194</v>
      </c>
    </row>
    <row r="648" spans="1:7" x14ac:dyDescent="0.25">
      <c r="A648" s="4">
        <v>29</v>
      </c>
      <c r="B648" s="4">
        <v>5.5</v>
      </c>
      <c r="D648" s="16">
        <v>624</v>
      </c>
      <c r="E648" s="16">
        <v>43.825050501334054</v>
      </c>
      <c r="F648" s="16">
        <v>0.74634949866594269</v>
      </c>
      <c r="G648">
        <f t="shared" si="9"/>
        <v>1.6745031537397138E-2</v>
      </c>
    </row>
    <row r="649" spans="1:7" x14ac:dyDescent="0.25">
      <c r="A649" s="4">
        <v>26.881699999999999</v>
      </c>
      <c r="B649" s="4">
        <v>4.2</v>
      </c>
      <c r="D649" s="16">
        <v>625</v>
      </c>
      <c r="E649" s="16">
        <v>39.575511086118382</v>
      </c>
      <c r="F649" s="16">
        <v>-3.6529110861183796</v>
      </c>
      <c r="G649">
        <f t="shared" si="9"/>
        <v>0.10168838241436809</v>
      </c>
    </row>
    <row r="650" spans="1:7" x14ac:dyDescent="0.25">
      <c r="A650" s="4">
        <v>37.002800000000001</v>
      </c>
      <c r="B650" s="4">
        <v>1.8</v>
      </c>
      <c r="D650" s="16">
        <v>626</v>
      </c>
      <c r="E650" s="16">
        <v>40.047682132253456</v>
      </c>
      <c r="F650" s="16">
        <v>7.3604178677465413</v>
      </c>
      <c r="G650">
        <f t="shared" si="9"/>
        <v>0.15525654619667403</v>
      </c>
    </row>
    <row r="651" spans="1:7" x14ac:dyDescent="0.25">
      <c r="A651" s="4">
        <v>34.583199999999998</v>
      </c>
      <c r="B651" s="4">
        <v>3.7</v>
      </c>
      <c r="D651" s="16">
        <v>627</v>
      </c>
      <c r="E651" s="16">
        <v>29.65991911728181</v>
      </c>
      <c r="F651" s="16">
        <v>3.6452808827181897</v>
      </c>
      <c r="G651">
        <f t="shared" si="9"/>
        <v>0.1094508029592433</v>
      </c>
    </row>
    <row r="652" spans="1:7" x14ac:dyDescent="0.25">
      <c r="A652" s="4">
        <v>43.291600000000003</v>
      </c>
      <c r="B652" s="4">
        <v>2.4</v>
      </c>
      <c r="D652" s="16">
        <v>628</v>
      </c>
      <c r="E652" s="16">
        <v>40.51985317838853</v>
      </c>
      <c r="F652" s="16">
        <v>-2.8198531783885272</v>
      </c>
      <c r="G652">
        <f t="shared" si="9"/>
        <v>7.4797166535504694E-2</v>
      </c>
    </row>
    <row r="653" spans="1:7" x14ac:dyDescent="0.25">
      <c r="A653" s="4">
        <v>29.7</v>
      </c>
      <c r="B653" s="4">
        <v>3.2</v>
      </c>
      <c r="D653" s="16">
        <v>629</v>
      </c>
      <c r="E653" s="16">
        <v>34.381629578632555</v>
      </c>
      <c r="F653" s="16">
        <v>2.057870421367447</v>
      </c>
      <c r="G653">
        <f t="shared" si="9"/>
        <v>5.6473618501007065E-2</v>
      </c>
    </row>
    <row r="654" spans="1:7" x14ac:dyDescent="0.25">
      <c r="A654" s="4">
        <v>39.204099999999997</v>
      </c>
      <c r="B654" s="4">
        <v>2.4</v>
      </c>
      <c r="D654" s="16">
        <v>630</v>
      </c>
      <c r="E654" s="16">
        <v>32.49294539409226</v>
      </c>
      <c r="F654" s="16">
        <v>-4.5218453940922601</v>
      </c>
      <c r="G654">
        <f t="shared" si="9"/>
        <v>0.16166133595361856</v>
      </c>
    </row>
    <row r="655" spans="1:7" x14ac:dyDescent="0.25">
      <c r="A655" s="4">
        <v>38</v>
      </c>
      <c r="B655" s="4">
        <v>2</v>
      </c>
      <c r="D655" s="16">
        <v>631</v>
      </c>
      <c r="E655" s="16">
        <v>37.214655855443006</v>
      </c>
      <c r="F655" s="16">
        <v>1.5749441445569943</v>
      </c>
      <c r="G655">
        <f t="shared" si="9"/>
        <v>4.0602227003036749E-2</v>
      </c>
    </row>
    <row r="656" spans="1:7" x14ac:dyDescent="0.25">
      <c r="A656" s="4">
        <v>30.5</v>
      </c>
      <c r="B656" s="4">
        <v>6</v>
      </c>
      <c r="D656" s="16">
        <v>632</v>
      </c>
      <c r="E656" s="16">
        <v>33.437287486362408</v>
      </c>
      <c r="F656" s="16">
        <v>2.1627125136375938</v>
      </c>
      <c r="G656">
        <f t="shared" si="9"/>
        <v>6.0750351506673982E-2</v>
      </c>
    </row>
    <row r="657" spans="1:7" x14ac:dyDescent="0.25">
      <c r="A657" s="4">
        <v>44.736499999999999</v>
      </c>
      <c r="B657" s="4">
        <v>2.5</v>
      </c>
      <c r="D657" s="16">
        <v>633</v>
      </c>
      <c r="E657" s="16">
        <v>39.575511086118382</v>
      </c>
      <c r="F657" s="16">
        <v>-6.6652110861183829</v>
      </c>
      <c r="G657">
        <f t="shared" si="9"/>
        <v>0.2025265976341262</v>
      </c>
    </row>
    <row r="658" spans="1:7" x14ac:dyDescent="0.25">
      <c r="A658" s="4">
        <v>40</v>
      </c>
      <c r="B658" s="4">
        <v>2.4</v>
      </c>
      <c r="D658" s="16">
        <v>634</v>
      </c>
      <c r="E658" s="16">
        <v>37.68682690157808</v>
      </c>
      <c r="F658" s="16">
        <v>-3.5354269015780773</v>
      </c>
      <c r="G658">
        <f t="shared" si="9"/>
        <v>0.10352216604818769</v>
      </c>
    </row>
    <row r="659" spans="1:7" x14ac:dyDescent="0.25">
      <c r="A659" s="4">
        <v>42.3</v>
      </c>
      <c r="B659" s="4">
        <v>2.4</v>
      </c>
      <c r="D659" s="16">
        <v>635</v>
      </c>
      <c r="E659" s="16">
        <v>29.65991911728181</v>
      </c>
      <c r="F659" s="16">
        <v>-4.4301191172818086</v>
      </c>
      <c r="G659">
        <f t="shared" si="9"/>
        <v>0.17559073465829331</v>
      </c>
    </row>
    <row r="660" spans="1:7" x14ac:dyDescent="0.25">
      <c r="A660" s="4">
        <v>38.169600000000003</v>
      </c>
      <c r="B660" s="4">
        <v>3</v>
      </c>
      <c r="D660" s="16">
        <v>636</v>
      </c>
      <c r="E660" s="16">
        <v>40.51985317838853</v>
      </c>
      <c r="F660" s="16">
        <v>-8.8198531783885308</v>
      </c>
      <c r="G660">
        <f t="shared" si="9"/>
        <v>0.27822880688922813</v>
      </c>
    </row>
    <row r="661" spans="1:7" x14ac:dyDescent="0.25">
      <c r="A661" s="4">
        <v>34.823500000000003</v>
      </c>
      <c r="B661" s="4">
        <v>3.7</v>
      </c>
      <c r="D661" s="16">
        <v>637</v>
      </c>
      <c r="E661" s="16">
        <v>34.853800624767629</v>
      </c>
      <c r="F661" s="16">
        <v>3.1089993752323721</v>
      </c>
      <c r="G661">
        <f t="shared" si="9"/>
        <v>8.1895944852128186E-2</v>
      </c>
    </row>
    <row r="662" spans="1:7" x14ac:dyDescent="0.25">
      <c r="A662" s="4">
        <v>33.6</v>
      </c>
      <c r="B662" s="4">
        <v>2.4</v>
      </c>
      <c r="D662" s="16">
        <v>638</v>
      </c>
      <c r="E662" s="16">
        <v>38.158997947713161</v>
      </c>
      <c r="F662" s="16">
        <v>-1.0404979477131633</v>
      </c>
      <c r="G662">
        <f t="shared" si="9"/>
        <v>2.8031788669077774E-2</v>
      </c>
    </row>
    <row r="663" spans="1:7" x14ac:dyDescent="0.25">
      <c r="A663" s="4">
        <v>35.267800000000001</v>
      </c>
      <c r="B663" s="4">
        <v>3</v>
      </c>
      <c r="D663" s="16">
        <v>639</v>
      </c>
      <c r="E663" s="16">
        <v>33.909458532497482</v>
      </c>
      <c r="F663" s="16">
        <v>1.2525414675025175</v>
      </c>
      <c r="G663">
        <f t="shared" si="9"/>
        <v>3.5622020007465942E-2</v>
      </c>
    </row>
    <row r="664" spans="1:7" x14ac:dyDescent="0.25">
      <c r="A664" s="4">
        <v>36.4</v>
      </c>
      <c r="B664" s="4">
        <v>3.5</v>
      </c>
      <c r="D664" s="16">
        <v>640</v>
      </c>
      <c r="E664" s="16">
        <v>23.049524471390754</v>
      </c>
      <c r="F664" s="16">
        <v>-1.6495244713907553</v>
      </c>
      <c r="G664">
        <f t="shared" si="9"/>
        <v>7.7080582775268941E-2</v>
      </c>
    </row>
    <row r="665" spans="1:7" x14ac:dyDescent="0.25">
      <c r="A665" s="4">
        <v>40.4</v>
      </c>
      <c r="B665" s="4">
        <v>2.5</v>
      </c>
      <c r="D665" s="16">
        <v>641</v>
      </c>
      <c r="E665" s="16">
        <v>34.853800624767629</v>
      </c>
      <c r="F665" s="16">
        <v>-7.5538006247676286</v>
      </c>
      <c r="G665">
        <f t="shared" si="9"/>
        <v>0.27669599358123181</v>
      </c>
    </row>
    <row r="666" spans="1:7" x14ac:dyDescent="0.25">
      <c r="A666" s="4">
        <v>37.221800000000002</v>
      </c>
      <c r="B666" s="4">
        <v>2.4</v>
      </c>
      <c r="D666" s="16">
        <v>642</v>
      </c>
      <c r="E666" s="16">
        <v>40.047682132253456</v>
      </c>
      <c r="F666" s="16">
        <v>0.78441786774654076</v>
      </c>
      <c r="G666">
        <f t="shared" ref="G666:G729" si="10">ABS(A643-E666)/A643</f>
        <v>1.921081374082011E-2</v>
      </c>
    </row>
    <row r="667" spans="1:7" x14ac:dyDescent="0.25">
      <c r="A667" s="4">
        <v>37</v>
      </c>
      <c r="B667" s="4">
        <v>2.4</v>
      </c>
      <c r="D667" s="16">
        <v>643</v>
      </c>
      <c r="E667" s="16">
        <v>40.047682132253456</v>
      </c>
      <c r="F667" s="16">
        <v>-3.3476821322534533</v>
      </c>
      <c r="G667">
        <f t="shared" si="10"/>
        <v>9.1217496791647229E-2</v>
      </c>
    </row>
    <row r="668" spans="1:7" x14ac:dyDescent="0.25">
      <c r="A668" s="4">
        <v>29.799900000000001</v>
      </c>
      <c r="B668" s="4">
        <v>3.7</v>
      </c>
      <c r="D668" s="16">
        <v>644</v>
      </c>
      <c r="E668" s="16">
        <v>39.575511086118382</v>
      </c>
      <c r="F668" s="16">
        <v>3.3244889138816163</v>
      </c>
      <c r="G668">
        <f t="shared" si="10"/>
        <v>7.7493914076494558E-2</v>
      </c>
    </row>
    <row r="669" spans="1:7" x14ac:dyDescent="0.25">
      <c r="A669" s="4">
        <v>31.496099999999998</v>
      </c>
      <c r="B669" s="4">
        <v>3.5</v>
      </c>
      <c r="D669" s="16">
        <v>645</v>
      </c>
      <c r="E669" s="16">
        <v>35.798142717037784</v>
      </c>
      <c r="F669" s="16">
        <v>-0.79924271703778516</v>
      </c>
      <c r="G669">
        <f t="shared" si="10"/>
        <v>2.2836223910973921E-2</v>
      </c>
    </row>
    <row r="670" spans="1:7" x14ac:dyDescent="0.25">
      <c r="A670" s="4">
        <v>34.1</v>
      </c>
      <c r="B670" s="4">
        <v>3</v>
      </c>
      <c r="D670" s="16">
        <v>646</v>
      </c>
      <c r="E670" s="16">
        <v>27.771234932741507</v>
      </c>
      <c r="F670" s="16">
        <v>-4.196934932741506</v>
      </c>
      <c r="G670">
        <f t="shared" si="10"/>
        <v>0.17803009772258374</v>
      </c>
    </row>
    <row r="671" spans="1:7" x14ac:dyDescent="0.25">
      <c r="A671" s="4">
        <v>43.104300000000002</v>
      </c>
      <c r="B671" s="4">
        <v>2.4</v>
      </c>
      <c r="D671" s="16">
        <v>647</v>
      </c>
      <c r="E671" s="16">
        <v>25.41037970206613</v>
      </c>
      <c r="F671" s="16">
        <v>3.5896202979338696</v>
      </c>
      <c r="G671">
        <f t="shared" si="10"/>
        <v>0.12378001027358171</v>
      </c>
    </row>
    <row r="672" spans="1:7" x14ac:dyDescent="0.25">
      <c r="A672" s="4">
        <v>40.887300000000003</v>
      </c>
      <c r="B672" s="4">
        <v>2.5</v>
      </c>
      <c r="D672" s="16">
        <v>648</v>
      </c>
      <c r="E672" s="16">
        <v>31.548603301822105</v>
      </c>
      <c r="F672" s="16">
        <v>-4.6669033018221064</v>
      </c>
      <c r="G672">
        <f t="shared" si="10"/>
        <v>0.17360893477057279</v>
      </c>
    </row>
    <row r="673" spans="1:7" x14ac:dyDescent="0.25">
      <c r="A673" s="4">
        <v>28.1</v>
      </c>
      <c r="B673" s="4">
        <v>3.7</v>
      </c>
      <c r="D673" s="16">
        <v>649</v>
      </c>
      <c r="E673" s="16">
        <v>42.880708409063907</v>
      </c>
      <c r="F673" s="16">
        <v>-5.877908409063906</v>
      </c>
      <c r="G673">
        <f t="shared" si="10"/>
        <v>0.15885036832520527</v>
      </c>
    </row>
    <row r="674" spans="1:7" x14ac:dyDescent="0.25">
      <c r="A674" s="4">
        <v>34.049900000000001</v>
      </c>
      <c r="B674" s="4">
        <v>4.5999999999999996</v>
      </c>
      <c r="D674" s="16">
        <v>650</v>
      </c>
      <c r="E674" s="16">
        <v>33.909458532497482</v>
      </c>
      <c r="F674" s="16">
        <v>0.6737414675025164</v>
      </c>
      <c r="G674">
        <f t="shared" si="10"/>
        <v>1.948175609840953E-2</v>
      </c>
    </row>
    <row r="675" spans="1:7" x14ac:dyDescent="0.25">
      <c r="A675" s="4">
        <v>34.700000000000003</v>
      </c>
      <c r="B675" s="4">
        <v>2.4</v>
      </c>
      <c r="D675" s="16">
        <v>651</v>
      </c>
      <c r="E675" s="16">
        <v>40.047682132253456</v>
      </c>
      <c r="F675" s="16">
        <v>3.2439178677465463</v>
      </c>
      <c r="G675">
        <f t="shared" si="10"/>
        <v>7.4931808197122446E-2</v>
      </c>
    </row>
    <row r="676" spans="1:7" x14ac:dyDescent="0.25">
      <c r="A676" s="4">
        <v>41.707799999999999</v>
      </c>
      <c r="B676" s="4">
        <v>2</v>
      </c>
      <c r="D676" s="16">
        <v>652</v>
      </c>
      <c r="E676" s="16">
        <v>36.270313763172858</v>
      </c>
      <c r="F676" s="16">
        <v>-6.5703137631728588</v>
      </c>
      <c r="G676">
        <f t="shared" si="10"/>
        <v>0.22122268562871578</v>
      </c>
    </row>
    <row r="677" spans="1:7" x14ac:dyDescent="0.25">
      <c r="A677" s="4">
        <v>42</v>
      </c>
      <c r="B677" s="4">
        <v>2</v>
      </c>
      <c r="D677" s="16">
        <v>653</v>
      </c>
      <c r="E677" s="16">
        <v>40.047682132253456</v>
      </c>
      <c r="F677" s="16">
        <v>-0.84358213225345935</v>
      </c>
      <c r="G677">
        <f t="shared" si="10"/>
        <v>2.1517701777453362E-2</v>
      </c>
    </row>
    <row r="678" spans="1:7" x14ac:dyDescent="0.25">
      <c r="A678" s="4">
        <v>23.299900000000001</v>
      </c>
      <c r="B678" s="4">
        <v>5.3</v>
      </c>
      <c r="D678" s="16">
        <v>654</v>
      </c>
      <c r="E678" s="16">
        <v>41.936366316793759</v>
      </c>
      <c r="F678" s="16">
        <v>-3.9363663167937588</v>
      </c>
      <c r="G678">
        <f t="shared" si="10"/>
        <v>0.10358858728404628</v>
      </c>
    </row>
    <row r="679" spans="1:7" x14ac:dyDescent="0.25">
      <c r="A679" s="4">
        <v>38.200000000000003</v>
      </c>
      <c r="B679" s="4">
        <v>2</v>
      </c>
      <c r="D679" s="16">
        <v>655</v>
      </c>
      <c r="E679" s="16">
        <v>23.049524471390754</v>
      </c>
      <c r="F679" s="16">
        <v>7.4504755286092461</v>
      </c>
      <c r="G679">
        <f t="shared" si="10"/>
        <v>0.24427788618390972</v>
      </c>
    </row>
    <row r="680" spans="1:7" x14ac:dyDescent="0.25">
      <c r="A680" s="4">
        <v>24.572199999999999</v>
      </c>
      <c r="B680" s="4">
        <v>5</v>
      </c>
      <c r="D680" s="16">
        <v>656</v>
      </c>
      <c r="E680" s="16">
        <v>39.575511086118382</v>
      </c>
      <c r="F680" s="16">
        <v>5.1609889138816172</v>
      </c>
      <c r="G680">
        <f t="shared" si="10"/>
        <v>0.11536416380095933</v>
      </c>
    </row>
    <row r="681" spans="1:7" x14ac:dyDescent="0.25">
      <c r="A681" s="4">
        <v>35.6</v>
      </c>
      <c r="B681" s="4">
        <v>3.6</v>
      </c>
      <c r="D681" s="16">
        <v>657</v>
      </c>
      <c r="E681" s="16">
        <v>40.047682132253456</v>
      </c>
      <c r="F681" s="16">
        <v>-4.7682132253456189E-2</v>
      </c>
      <c r="G681">
        <f t="shared" si="10"/>
        <v>1.1920533063364048E-3</v>
      </c>
    </row>
    <row r="682" spans="1:7" x14ac:dyDescent="0.25">
      <c r="A682" s="4">
        <v>34.5</v>
      </c>
      <c r="B682" s="4">
        <v>3.5</v>
      </c>
      <c r="D682" s="16">
        <v>658</v>
      </c>
      <c r="E682" s="16">
        <v>40.047682132253456</v>
      </c>
      <c r="F682" s="16">
        <v>2.252317867746541</v>
      </c>
      <c r="G682">
        <f t="shared" si="10"/>
        <v>5.3246285289516339E-2</v>
      </c>
    </row>
    <row r="683" spans="1:7" x14ac:dyDescent="0.25">
      <c r="A683" s="4">
        <v>26.749500000000001</v>
      </c>
      <c r="B683" s="4">
        <v>6</v>
      </c>
      <c r="D683" s="16">
        <v>659</v>
      </c>
      <c r="E683" s="16">
        <v>37.214655855443006</v>
      </c>
      <c r="F683" s="16">
        <v>0.95494414455699683</v>
      </c>
      <c r="G683">
        <f t="shared" si="10"/>
        <v>2.5018447784545733E-2</v>
      </c>
    </row>
    <row r="684" spans="1:7" x14ac:dyDescent="0.25">
      <c r="A684" s="4">
        <v>23.618200000000002</v>
      </c>
      <c r="B684" s="4">
        <v>5</v>
      </c>
      <c r="D684" s="16">
        <v>660</v>
      </c>
      <c r="E684" s="16">
        <v>33.909458532497482</v>
      </c>
      <c r="F684" s="16">
        <v>0.91404146750252124</v>
      </c>
      <c r="G684">
        <f t="shared" si="10"/>
        <v>2.6247834580169171E-2</v>
      </c>
    </row>
    <row r="685" spans="1:7" x14ac:dyDescent="0.25">
      <c r="A685" s="4">
        <v>17.5</v>
      </c>
      <c r="B685" s="4">
        <v>6.5</v>
      </c>
      <c r="D685" s="16">
        <v>661</v>
      </c>
      <c r="E685" s="16">
        <v>40.047682132253456</v>
      </c>
      <c r="F685" s="16">
        <v>-6.4476821322534548</v>
      </c>
      <c r="G685">
        <f t="shared" si="10"/>
        <v>0.19189530155516232</v>
      </c>
    </row>
    <row r="686" spans="1:7" x14ac:dyDescent="0.25">
      <c r="A686" s="4">
        <v>26.6538</v>
      </c>
      <c r="B686" s="4">
        <v>4</v>
      </c>
      <c r="D686" s="16">
        <v>662</v>
      </c>
      <c r="E686" s="16">
        <v>37.214655855443006</v>
      </c>
      <c r="F686" s="16">
        <v>-1.9468558554430047</v>
      </c>
      <c r="G686">
        <f t="shared" si="10"/>
        <v>5.5202078253903122E-2</v>
      </c>
    </row>
    <row r="687" spans="1:7" x14ac:dyDescent="0.25">
      <c r="A687" s="4">
        <v>51.9</v>
      </c>
      <c r="B687" s="4">
        <v>2.2000000000000002</v>
      </c>
      <c r="D687" s="16">
        <v>663</v>
      </c>
      <c r="E687" s="16">
        <v>34.853800624767629</v>
      </c>
      <c r="F687" s="16">
        <v>1.5461993752323693</v>
      </c>
      <c r="G687">
        <f t="shared" si="10"/>
        <v>4.2478004814076084E-2</v>
      </c>
    </row>
    <row r="688" spans="1:7" x14ac:dyDescent="0.25">
      <c r="A688" s="4">
        <v>36.030700000000003</v>
      </c>
      <c r="B688" s="4">
        <v>2.5</v>
      </c>
      <c r="D688" s="16">
        <v>664</v>
      </c>
      <c r="E688" s="16">
        <v>39.575511086118382</v>
      </c>
      <c r="F688" s="16">
        <v>0.82448891388161627</v>
      </c>
      <c r="G688">
        <f t="shared" si="10"/>
        <v>2.0408141432713276E-2</v>
      </c>
    </row>
    <row r="689" spans="1:7" x14ac:dyDescent="0.25">
      <c r="A689" s="4">
        <v>39.299999999999997</v>
      </c>
      <c r="B689" s="4">
        <v>2.4</v>
      </c>
      <c r="D689" s="16">
        <v>665</v>
      </c>
      <c r="E689" s="16">
        <v>40.047682132253456</v>
      </c>
      <c r="F689" s="16">
        <v>-2.8258821322534544</v>
      </c>
      <c r="G689">
        <f t="shared" si="10"/>
        <v>7.5920082646552672E-2</v>
      </c>
    </row>
    <row r="690" spans="1:7" x14ac:dyDescent="0.25">
      <c r="A690" s="4">
        <v>38.6</v>
      </c>
      <c r="B690" s="4">
        <v>2.5</v>
      </c>
      <c r="D690" s="16">
        <v>666</v>
      </c>
      <c r="E690" s="16">
        <v>40.047682132253456</v>
      </c>
      <c r="F690" s="16">
        <v>-3.0476821322534562</v>
      </c>
      <c r="G690">
        <f t="shared" si="10"/>
        <v>8.2369787358201524E-2</v>
      </c>
    </row>
    <row r="691" spans="1:7" x14ac:dyDescent="0.25">
      <c r="A691" s="4">
        <v>34.548200000000001</v>
      </c>
      <c r="B691" s="4">
        <v>3</v>
      </c>
      <c r="D691" s="16">
        <v>667</v>
      </c>
      <c r="E691" s="16">
        <v>33.909458532497482</v>
      </c>
      <c r="F691" s="16">
        <v>-4.1095585324974806</v>
      </c>
      <c r="G691">
        <f t="shared" si="10"/>
        <v>0.13790511151035675</v>
      </c>
    </row>
    <row r="692" spans="1:7" x14ac:dyDescent="0.25">
      <c r="A692" s="4">
        <v>26.813700000000001</v>
      </c>
      <c r="B692" s="4">
        <v>4</v>
      </c>
      <c r="D692" s="16">
        <v>668</v>
      </c>
      <c r="E692" s="16">
        <v>34.853800624767629</v>
      </c>
      <c r="F692" s="16">
        <v>-3.3577006247676309</v>
      </c>
      <c r="G692">
        <f t="shared" si="10"/>
        <v>0.10660686957330054</v>
      </c>
    </row>
    <row r="693" spans="1:7" x14ac:dyDescent="0.25">
      <c r="A693" s="4">
        <v>23.898299999999999</v>
      </c>
      <c r="B693" s="4">
        <v>5.4</v>
      </c>
      <c r="D693" s="16">
        <v>669</v>
      </c>
      <c r="E693" s="16">
        <v>37.214655855443006</v>
      </c>
      <c r="F693" s="16">
        <v>-3.1146558554430044</v>
      </c>
      <c r="G693">
        <f t="shared" si="10"/>
        <v>9.1338881391290441E-2</v>
      </c>
    </row>
    <row r="694" spans="1:7" x14ac:dyDescent="0.25">
      <c r="A694" s="4">
        <v>24.6</v>
      </c>
      <c r="B694" s="4">
        <v>5.5</v>
      </c>
      <c r="D694" s="16">
        <v>670</v>
      </c>
      <c r="E694" s="16">
        <v>40.047682132253456</v>
      </c>
      <c r="F694" s="16">
        <v>3.0566178677465459</v>
      </c>
      <c r="G694">
        <f t="shared" si="10"/>
        <v>7.0912133307965697E-2</v>
      </c>
    </row>
    <row r="695" spans="1:7" x14ac:dyDescent="0.25">
      <c r="A695" s="4">
        <v>30.8</v>
      </c>
      <c r="B695" s="4">
        <v>4.4000000000000004</v>
      </c>
      <c r="D695" s="16">
        <v>671</v>
      </c>
      <c r="E695" s="16">
        <v>39.575511086118382</v>
      </c>
      <c r="F695" s="16">
        <v>1.311788913881621</v>
      </c>
      <c r="G695">
        <f t="shared" si="10"/>
        <v>3.2083040794614E-2</v>
      </c>
    </row>
    <row r="696" spans="1:7" x14ac:dyDescent="0.25">
      <c r="A696" s="4">
        <v>35.540399999999998</v>
      </c>
      <c r="B696" s="4">
        <v>3</v>
      </c>
      <c r="D696" s="16">
        <v>672</v>
      </c>
      <c r="E696" s="16">
        <v>33.909458532497482</v>
      </c>
      <c r="F696" s="16">
        <v>-5.8094585324974801</v>
      </c>
      <c r="G696">
        <f t="shared" si="10"/>
        <v>0.20674229653015944</v>
      </c>
    </row>
    <row r="697" spans="1:7" x14ac:dyDescent="0.25">
      <c r="A697" s="4">
        <v>42.575000000000003</v>
      </c>
      <c r="B697" s="4">
        <v>2</v>
      </c>
      <c r="D697" s="16">
        <v>673</v>
      </c>
      <c r="E697" s="16">
        <v>29.65991911728181</v>
      </c>
      <c r="F697" s="16">
        <v>4.3899808827181914</v>
      </c>
      <c r="G697">
        <f t="shared" si="10"/>
        <v>0.12892786418515742</v>
      </c>
    </row>
    <row r="698" spans="1:7" x14ac:dyDescent="0.25">
      <c r="A698" s="4">
        <v>33</v>
      </c>
      <c r="B698" s="4">
        <v>3.6</v>
      </c>
      <c r="D698" s="16">
        <v>674</v>
      </c>
      <c r="E698" s="16">
        <v>40.047682132253456</v>
      </c>
      <c r="F698" s="16">
        <v>-5.3476821322534533</v>
      </c>
      <c r="G698">
        <f t="shared" si="10"/>
        <v>0.15411187701018597</v>
      </c>
    </row>
    <row r="699" spans="1:7" x14ac:dyDescent="0.25">
      <c r="A699" s="4">
        <v>34.6</v>
      </c>
      <c r="B699" s="4">
        <v>2.5</v>
      </c>
      <c r="D699" s="16">
        <v>675</v>
      </c>
      <c r="E699" s="16">
        <v>41.936366316793759</v>
      </c>
      <c r="F699" s="16">
        <v>-0.22856631679375994</v>
      </c>
      <c r="G699">
        <f t="shared" si="10"/>
        <v>5.4801815678065004E-3</v>
      </c>
    </row>
    <row r="700" spans="1:7" x14ac:dyDescent="0.25">
      <c r="A700" s="4">
        <v>47.296399999999998</v>
      </c>
      <c r="B700" s="4">
        <v>2</v>
      </c>
      <c r="D700" s="16">
        <v>676</v>
      </c>
      <c r="E700" s="16">
        <v>41.936366316793759</v>
      </c>
      <c r="F700" s="16">
        <v>6.3633683206241187E-2</v>
      </c>
      <c r="G700">
        <f t="shared" si="10"/>
        <v>1.5150876953866949E-3</v>
      </c>
    </row>
    <row r="701" spans="1:7" x14ac:dyDescent="0.25">
      <c r="A701" s="4">
        <v>19.899999999999999</v>
      </c>
      <c r="B701" s="4">
        <v>6.5</v>
      </c>
      <c r="D701" s="16">
        <v>677</v>
      </c>
      <c r="E701" s="16">
        <v>26.354721794336282</v>
      </c>
      <c r="F701" s="16">
        <v>-3.0548217943362808</v>
      </c>
      <c r="G701">
        <f t="shared" si="10"/>
        <v>0.13110879421526619</v>
      </c>
    </row>
    <row r="702" spans="1:7" x14ac:dyDescent="0.25">
      <c r="A702" s="4">
        <v>33.550899999999999</v>
      </c>
      <c r="B702" s="4">
        <v>4.5999999999999996</v>
      </c>
      <c r="D702" s="16">
        <v>678</v>
      </c>
      <c r="E702" s="16">
        <v>41.936366316793759</v>
      </c>
      <c r="F702" s="16">
        <v>-3.736366316793756</v>
      </c>
      <c r="G702">
        <f t="shared" si="10"/>
        <v>9.7810636565281564E-2</v>
      </c>
    </row>
    <row r="703" spans="1:7" x14ac:dyDescent="0.25">
      <c r="A703" s="4">
        <v>32.974800000000002</v>
      </c>
      <c r="B703" s="4">
        <v>3.7</v>
      </c>
      <c r="D703" s="16">
        <v>679</v>
      </c>
      <c r="E703" s="16">
        <v>27.771234932741507</v>
      </c>
      <c r="F703" s="16">
        <v>-3.1990349327415082</v>
      </c>
      <c r="G703">
        <f t="shared" si="10"/>
        <v>0.13018919481127081</v>
      </c>
    </row>
    <row r="704" spans="1:7" x14ac:dyDescent="0.25">
      <c r="A704" s="4">
        <v>27.8</v>
      </c>
      <c r="B704" s="4">
        <v>4</v>
      </c>
      <c r="D704" s="16">
        <v>680</v>
      </c>
      <c r="E704" s="16">
        <v>34.381629578632555</v>
      </c>
      <c r="F704" s="16">
        <v>1.218370421367446</v>
      </c>
      <c r="G704">
        <f t="shared" si="10"/>
        <v>3.4223888240658591E-2</v>
      </c>
    </row>
    <row r="705" spans="1:7" x14ac:dyDescent="0.25">
      <c r="A705" s="4">
        <v>39.375300000000003</v>
      </c>
      <c r="B705" s="4">
        <v>2.5</v>
      </c>
      <c r="D705" s="16">
        <v>681</v>
      </c>
      <c r="E705" s="16">
        <v>34.853800624767629</v>
      </c>
      <c r="F705" s="16">
        <v>-0.3538006247676293</v>
      </c>
      <c r="G705">
        <f t="shared" si="10"/>
        <v>1.0255090572974763E-2</v>
      </c>
    </row>
    <row r="706" spans="1:7" x14ac:dyDescent="0.25">
      <c r="A706" s="4">
        <v>26.563199999999998</v>
      </c>
      <c r="B706" s="4">
        <v>3.8</v>
      </c>
      <c r="D706" s="16">
        <v>682</v>
      </c>
      <c r="E706" s="16">
        <v>23.049524471390754</v>
      </c>
      <c r="F706" s="16">
        <v>3.6999755286092473</v>
      </c>
      <c r="G706">
        <f t="shared" si="10"/>
        <v>0.13831942760086158</v>
      </c>
    </row>
    <row r="707" spans="1:7" x14ac:dyDescent="0.25">
      <c r="A707" s="4">
        <v>37.349899999999998</v>
      </c>
      <c r="B707" s="4">
        <v>3.5</v>
      </c>
      <c r="D707" s="16">
        <v>683</v>
      </c>
      <c r="E707" s="16">
        <v>27.771234932741507</v>
      </c>
      <c r="F707" s="16">
        <v>-4.1530349327415053</v>
      </c>
      <c r="G707">
        <f t="shared" si="10"/>
        <v>0.17584045070079452</v>
      </c>
    </row>
    <row r="708" spans="1:7" x14ac:dyDescent="0.25">
      <c r="A708" s="4">
        <v>38.499699999999997</v>
      </c>
      <c r="B708" s="4">
        <v>2</v>
      </c>
      <c r="D708" s="16">
        <v>684</v>
      </c>
      <c r="E708" s="16">
        <v>20.688669240715381</v>
      </c>
      <c r="F708" s="16">
        <v>-3.1886692407153809</v>
      </c>
      <c r="G708">
        <f t="shared" si="10"/>
        <v>0.18220967089802176</v>
      </c>
    </row>
    <row r="709" spans="1:7" x14ac:dyDescent="0.25">
      <c r="A709" s="4">
        <v>39</v>
      </c>
      <c r="B709" s="4">
        <v>2</v>
      </c>
      <c r="D709" s="16">
        <v>685</v>
      </c>
      <c r="E709" s="16">
        <v>32.49294539409226</v>
      </c>
      <c r="F709" s="16">
        <v>-5.8391453940922595</v>
      </c>
      <c r="G709">
        <f t="shared" si="10"/>
        <v>0.21907365531715026</v>
      </c>
    </row>
    <row r="710" spans="1:7" x14ac:dyDescent="0.25">
      <c r="A710" s="4">
        <v>41.360799999999998</v>
      </c>
      <c r="B710" s="4">
        <v>2.9</v>
      </c>
      <c r="D710" s="16">
        <v>686</v>
      </c>
      <c r="E710" s="16">
        <v>40.992024224523604</v>
      </c>
      <c r="F710" s="16">
        <v>10.907975775476395</v>
      </c>
      <c r="G710">
        <f t="shared" si="10"/>
        <v>0.21017294365079758</v>
      </c>
    </row>
    <row r="711" spans="1:7" x14ac:dyDescent="0.25">
      <c r="A711" s="4">
        <v>27</v>
      </c>
      <c r="B711" s="4">
        <v>3.7</v>
      </c>
      <c r="D711" s="16">
        <v>687</v>
      </c>
      <c r="E711" s="16">
        <v>39.575511086118382</v>
      </c>
      <c r="F711" s="16">
        <v>-3.5448110861183793</v>
      </c>
      <c r="G711">
        <f t="shared" si="10"/>
        <v>9.8383075713721319E-2</v>
      </c>
    </row>
    <row r="712" spans="1:7" x14ac:dyDescent="0.25">
      <c r="A712" s="4">
        <v>34.270800000000001</v>
      </c>
      <c r="B712" s="4">
        <v>3.6</v>
      </c>
      <c r="D712" s="16">
        <v>688</v>
      </c>
      <c r="E712" s="16">
        <v>40.047682132253456</v>
      </c>
      <c r="F712" s="16">
        <v>-0.74768213225345903</v>
      </c>
      <c r="G712">
        <f t="shared" si="10"/>
        <v>1.9024990642581657E-2</v>
      </c>
    </row>
    <row r="713" spans="1:7" x14ac:dyDescent="0.25">
      <c r="A713" s="4">
        <v>51.9</v>
      </c>
      <c r="B713" s="4">
        <v>2.2000000000000002</v>
      </c>
      <c r="D713" s="16">
        <v>689</v>
      </c>
      <c r="E713" s="16">
        <v>39.575511086118382</v>
      </c>
      <c r="F713" s="16">
        <v>-0.97551108611838089</v>
      </c>
      <c r="G713">
        <f t="shared" si="10"/>
        <v>2.5272307930528003E-2</v>
      </c>
    </row>
    <row r="714" spans="1:7" x14ac:dyDescent="0.25">
      <c r="A714" s="4">
        <v>28.0212</v>
      </c>
      <c r="B714" s="4">
        <v>4.5999999999999996</v>
      </c>
      <c r="D714" s="16">
        <v>690</v>
      </c>
      <c r="E714" s="16">
        <v>37.214655855443006</v>
      </c>
      <c r="F714" s="16">
        <v>-2.6664558554430045</v>
      </c>
      <c r="G714">
        <f t="shared" si="10"/>
        <v>7.7180746187732047E-2</v>
      </c>
    </row>
    <row r="715" spans="1:7" x14ac:dyDescent="0.25">
      <c r="A715" s="4">
        <v>46.9</v>
      </c>
      <c r="B715" s="4">
        <v>2.4</v>
      </c>
      <c r="D715" s="16">
        <v>691</v>
      </c>
      <c r="E715" s="16">
        <v>32.49294539409226</v>
      </c>
      <c r="F715" s="16">
        <v>-5.6792453940922591</v>
      </c>
      <c r="G715">
        <f t="shared" si="10"/>
        <v>0.21180386869742926</v>
      </c>
    </row>
    <row r="716" spans="1:7" x14ac:dyDescent="0.25">
      <c r="A716" s="4">
        <v>36.934699999999999</v>
      </c>
      <c r="B716" s="4">
        <v>3.8</v>
      </c>
      <c r="D716" s="16">
        <v>692</v>
      </c>
      <c r="E716" s="16">
        <v>25.882550748201204</v>
      </c>
      <c r="F716" s="16">
        <v>-1.9842507482012053</v>
      </c>
      <c r="G716">
        <f t="shared" si="10"/>
        <v>8.3028949682663847E-2</v>
      </c>
    </row>
    <row r="717" spans="1:7" x14ac:dyDescent="0.25">
      <c r="A717" s="4">
        <v>41.2</v>
      </c>
      <c r="B717" s="4">
        <v>3.5</v>
      </c>
      <c r="D717" s="16">
        <v>693</v>
      </c>
      <c r="E717" s="16">
        <v>25.41037970206613</v>
      </c>
      <c r="F717" s="16">
        <v>-0.81037970206612897</v>
      </c>
      <c r="G717">
        <f t="shared" si="10"/>
        <v>3.2942264311631254E-2</v>
      </c>
    </row>
    <row r="718" spans="1:7" x14ac:dyDescent="0.25">
      <c r="A718" s="4">
        <v>50</v>
      </c>
      <c r="B718" s="4">
        <v>1.8</v>
      </c>
      <c r="D718" s="16">
        <v>694</v>
      </c>
      <c r="E718" s="16">
        <v>30.604261209551954</v>
      </c>
      <c r="F718" s="16">
        <v>0.19573879044804698</v>
      </c>
      <c r="G718">
        <f t="shared" si="10"/>
        <v>6.3551555340274997E-3</v>
      </c>
    </row>
    <row r="719" spans="1:7" x14ac:dyDescent="0.25">
      <c r="A719" s="4">
        <v>43.5</v>
      </c>
      <c r="B719" s="4">
        <v>2</v>
      </c>
      <c r="D719" s="16">
        <v>695</v>
      </c>
      <c r="E719" s="16">
        <v>37.214655855443006</v>
      </c>
      <c r="F719" s="16">
        <v>-1.6742558554430076</v>
      </c>
      <c r="G719">
        <f t="shared" si="10"/>
        <v>4.7108525943518012E-2</v>
      </c>
    </row>
    <row r="720" spans="1:7" x14ac:dyDescent="0.25">
      <c r="A720" s="4">
        <v>39.200000000000003</v>
      </c>
      <c r="B720" s="4">
        <v>2.5</v>
      </c>
      <c r="D720" s="16">
        <v>696</v>
      </c>
      <c r="E720" s="16">
        <v>41.936366316793759</v>
      </c>
      <c r="F720" s="16">
        <v>0.63863368320624403</v>
      </c>
      <c r="G720">
        <f t="shared" si="10"/>
        <v>1.5000203950821937E-2</v>
      </c>
    </row>
    <row r="721" spans="1:7" x14ac:dyDescent="0.25">
      <c r="A721" s="4">
        <v>46.8</v>
      </c>
      <c r="B721" s="4">
        <v>2.2000000000000002</v>
      </c>
      <c r="D721" s="16">
        <v>697</v>
      </c>
      <c r="E721" s="16">
        <v>34.381629578632555</v>
      </c>
      <c r="F721" s="16">
        <v>-1.3816295786325554</v>
      </c>
      <c r="G721">
        <f t="shared" si="10"/>
        <v>4.1867562988865313E-2</v>
      </c>
    </row>
    <row r="722" spans="1:7" x14ac:dyDescent="0.25">
      <c r="A722" s="4">
        <v>46.5</v>
      </c>
      <c r="B722" s="4">
        <v>1.6</v>
      </c>
      <c r="D722" s="16">
        <v>698</v>
      </c>
      <c r="E722" s="16">
        <v>39.575511086118382</v>
      </c>
      <c r="F722" s="16">
        <v>-4.9755110861183809</v>
      </c>
      <c r="G722">
        <f t="shared" si="10"/>
        <v>0.14380089844272775</v>
      </c>
    </row>
    <row r="723" spans="1:7" x14ac:dyDescent="0.25">
      <c r="A723" s="4">
        <v>33.200000000000003</v>
      </c>
      <c r="B723" s="4">
        <v>3</v>
      </c>
      <c r="D723" s="16">
        <v>699</v>
      </c>
      <c r="E723" s="16">
        <v>41.936366316793759</v>
      </c>
      <c r="F723" s="16">
        <v>5.3600336832062396</v>
      </c>
      <c r="G723">
        <f t="shared" si="10"/>
        <v>0.11332857644992515</v>
      </c>
    </row>
    <row r="724" spans="1:7" x14ac:dyDescent="0.25">
      <c r="A724" s="4">
        <v>37.690800000000003</v>
      </c>
      <c r="B724" s="4">
        <v>3.6</v>
      </c>
      <c r="D724" s="16">
        <v>700</v>
      </c>
      <c r="E724" s="16">
        <v>20.688669240715381</v>
      </c>
      <c r="F724" s="16">
        <v>-0.78866924071538236</v>
      </c>
      <c r="G724">
        <f t="shared" si="10"/>
        <v>3.9631620136451377E-2</v>
      </c>
    </row>
    <row r="725" spans="1:7" x14ac:dyDescent="0.25">
      <c r="A725" s="4">
        <v>26.620799999999999</v>
      </c>
      <c r="B725" s="4">
        <v>5.9</v>
      </c>
      <c r="D725" s="16">
        <v>701</v>
      </c>
      <c r="E725" s="16">
        <v>29.65991911728181</v>
      </c>
      <c r="F725" s="16">
        <v>3.8909808827181891</v>
      </c>
      <c r="G725">
        <f t="shared" si="10"/>
        <v>0.11597247414281552</v>
      </c>
    </row>
    <row r="726" spans="1:7" x14ac:dyDescent="0.25">
      <c r="A726" s="4">
        <v>42.3461</v>
      </c>
      <c r="B726" s="4">
        <v>2</v>
      </c>
      <c r="D726" s="16">
        <v>702</v>
      </c>
      <c r="E726" s="16">
        <v>33.909458532497482</v>
      </c>
      <c r="F726" s="16">
        <v>-0.93465853249747965</v>
      </c>
      <c r="G726">
        <f t="shared" si="10"/>
        <v>2.8344630824068063E-2</v>
      </c>
    </row>
    <row r="727" spans="1:7" x14ac:dyDescent="0.25">
      <c r="A727" s="4">
        <v>48.6</v>
      </c>
      <c r="B727" s="4">
        <v>1.8</v>
      </c>
      <c r="D727" s="16">
        <v>703</v>
      </c>
      <c r="E727" s="16">
        <v>32.49294539409226</v>
      </c>
      <c r="F727" s="16">
        <v>-4.6929453940922592</v>
      </c>
      <c r="G727">
        <f t="shared" si="10"/>
        <v>0.16881098539900213</v>
      </c>
    </row>
    <row r="728" spans="1:7" x14ac:dyDescent="0.25">
      <c r="A728" s="4">
        <v>32.8232</v>
      </c>
      <c r="B728" s="4">
        <v>2.2999999999999998</v>
      </c>
      <c r="D728" s="16">
        <v>704</v>
      </c>
      <c r="E728" s="16">
        <v>39.575511086118382</v>
      </c>
      <c r="F728" s="16">
        <v>-0.20021108611837946</v>
      </c>
      <c r="G728">
        <f t="shared" si="10"/>
        <v>5.084687256182923E-3</v>
      </c>
    </row>
    <row r="729" spans="1:7" x14ac:dyDescent="0.25">
      <c r="A729" s="4">
        <v>30.347000000000001</v>
      </c>
      <c r="B729" s="4">
        <v>3.2</v>
      </c>
      <c r="D729" s="16">
        <v>705</v>
      </c>
      <c r="E729" s="16">
        <v>33.437287486362408</v>
      </c>
      <c r="F729" s="16">
        <v>-6.8740874863624093</v>
      </c>
      <c r="G729">
        <f t="shared" si="10"/>
        <v>0.25878235628096047</v>
      </c>
    </row>
    <row r="730" spans="1:7" x14ac:dyDescent="0.25">
      <c r="A730" s="4">
        <v>42.399099999999997</v>
      </c>
      <c r="B730" s="4">
        <v>2.2000000000000002</v>
      </c>
      <c r="D730" s="16">
        <v>706</v>
      </c>
      <c r="E730" s="16">
        <v>34.853800624767629</v>
      </c>
      <c r="F730" s="16">
        <v>2.4960993752323688</v>
      </c>
      <c r="G730">
        <f t="shared" ref="G730:G762" si="11">ABS(A707-E730)/A707</f>
        <v>6.6830148815187423E-2</v>
      </c>
    </row>
    <row r="731" spans="1:7" x14ac:dyDescent="0.25">
      <c r="A731" s="4">
        <v>29.789200000000001</v>
      </c>
      <c r="B731" s="4">
        <v>3</v>
      </c>
      <c r="D731" s="16">
        <v>707</v>
      </c>
      <c r="E731" s="16">
        <v>41.936366316793759</v>
      </c>
      <c r="F731" s="16">
        <v>-3.4366663167937617</v>
      </c>
      <c r="G731">
        <f t="shared" si="11"/>
        <v>8.9264755745986649E-2</v>
      </c>
    </row>
    <row r="732" spans="1:7" x14ac:dyDescent="0.25">
      <c r="A732" s="4">
        <v>36.4</v>
      </c>
      <c r="B732" s="4">
        <v>2.4</v>
      </c>
      <c r="D732" s="16">
        <v>708</v>
      </c>
      <c r="E732" s="16">
        <v>41.936366316793759</v>
      </c>
      <c r="F732" s="16">
        <v>-2.9363663167937588</v>
      </c>
      <c r="G732">
        <f t="shared" si="11"/>
        <v>7.5291444020352788E-2</v>
      </c>
    </row>
    <row r="733" spans="1:7" x14ac:dyDescent="0.25">
      <c r="A733" s="4">
        <v>23.061</v>
      </c>
      <c r="B733" s="4">
        <v>5.6</v>
      </c>
      <c r="D733" s="16">
        <v>709</v>
      </c>
      <c r="E733" s="16">
        <v>37.68682690157808</v>
      </c>
      <c r="F733" s="16">
        <v>3.6739730984219179</v>
      </c>
      <c r="G733">
        <f t="shared" si="11"/>
        <v>8.8827418677151271E-2</v>
      </c>
    </row>
    <row r="734" spans="1:7" x14ac:dyDescent="0.25">
      <c r="A734" s="4">
        <v>33.1</v>
      </c>
      <c r="B734" s="4">
        <v>3</v>
      </c>
      <c r="D734" s="16">
        <v>710</v>
      </c>
      <c r="E734" s="16">
        <v>33.909458532497482</v>
      </c>
      <c r="F734" s="16">
        <v>-6.9094585324974815</v>
      </c>
      <c r="G734">
        <f t="shared" si="11"/>
        <v>0.25590587157398081</v>
      </c>
    </row>
    <row r="735" spans="1:7" x14ac:dyDescent="0.25">
      <c r="A735" s="4">
        <v>36.200000000000003</v>
      </c>
      <c r="B735" s="4">
        <v>3.5</v>
      </c>
      <c r="D735" s="16">
        <v>711</v>
      </c>
      <c r="E735" s="16">
        <v>34.381629578632555</v>
      </c>
      <c r="F735" s="16">
        <v>-0.11082957863255416</v>
      </c>
      <c r="G735">
        <f t="shared" si="11"/>
        <v>3.233936139003296E-3</v>
      </c>
    </row>
    <row r="736" spans="1:7" x14ac:dyDescent="0.25">
      <c r="A736" s="4">
        <v>39.571399999999997</v>
      </c>
      <c r="B736" s="4">
        <v>2.5</v>
      </c>
      <c r="D736" s="16">
        <v>712</v>
      </c>
      <c r="E736" s="16">
        <v>40.992024224523604</v>
      </c>
      <c r="F736" s="16">
        <v>10.907975775476395</v>
      </c>
      <c r="G736">
        <f t="shared" si="11"/>
        <v>0.21017294365079758</v>
      </c>
    </row>
    <row r="737" spans="1:7" x14ac:dyDescent="0.25">
      <c r="A737" s="4">
        <v>23.2</v>
      </c>
      <c r="B737" s="4">
        <v>5.5</v>
      </c>
      <c r="D737" s="16">
        <v>713</v>
      </c>
      <c r="E737" s="16">
        <v>29.65991911728181</v>
      </c>
      <c r="F737" s="16">
        <v>-1.6387191172818092</v>
      </c>
      <c r="G737">
        <f t="shared" si="11"/>
        <v>5.8481403982763379E-2</v>
      </c>
    </row>
    <row r="738" spans="1:7" x14ac:dyDescent="0.25">
      <c r="A738" s="4">
        <v>38.957500000000003</v>
      </c>
      <c r="B738" s="4">
        <v>2.4</v>
      </c>
      <c r="D738" s="16">
        <v>714</v>
      </c>
      <c r="E738" s="16">
        <v>40.047682132253456</v>
      </c>
      <c r="F738" s="16">
        <v>6.8523178677465424</v>
      </c>
      <c r="G738">
        <f t="shared" si="11"/>
        <v>0.14610485858734631</v>
      </c>
    </row>
    <row r="739" spans="1:7" x14ac:dyDescent="0.25">
      <c r="A739" s="4">
        <v>35.540399999999998</v>
      </c>
      <c r="B739" s="4">
        <v>3</v>
      </c>
      <c r="D739" s="16">
        <v>715</v>
      </c>
      <c r="E739" s="16">
        <v>33.437287486362408</v>
      </c>
      <c r="F739" s="16">
        <v>3.4974125136375918</v>
      </c>
      <c r="G739">
        <f t="shared" si="11"/>
        <v>9.4691780727543251E-2</v>
      </c>
    </row>
    <row r="740" spans="1:7" x14ac:dyDescent="0.25">
      <c r="A740" s="4"/>
      <c r="B740" s="4"/>
      <c r="D740" s="16">
        <v>716</v>
      </c>
      <c r="E740" s="16">
        <v>34.853800624767629</v>
      </c>
      <c r="F740" s="16">
        <v>6.3461993752323735</v>
      </c>
      <c r="G740">
        <f t="shared" si="11"/>
        <v>0.15403396541826148</v>
      </c>
    </row>
    <row r="741" spans="1:7" x14ac:dyDescent="0.25">
      <c r="A741" s="4"/>
      <c r="B741" s="4"/>
      <c r="D741" s="16">
        <v>717</v>
      </c>
      <c r="E741" s="16">
        <v>42.880708409063907</v>
      </c>
      <c r="F741" s="16">
        <v>7.1192915909360934</v>
      </c>
      <c r="G741">
        <f t="shared" si="11"/>
        <v>0.14238583181872186</v>
      </c>
    </row>
    <row r="742" spans="1:7" x14ac:dyDescent="0.25">
      <c r="A742" s="4"/>
      <c r="B742" s="4"/>
      <c r="D742" s="16">
        <v>718</v>
      </c>
      <c r="E742" s="16">
        <v>41.936366316793759</v>
      </c>
      <c r="F742" s="16">
        <v>1.5636336832062412</v>
      </c>
      <c r="G742">
        <f t="shared" si="11"/>
        <v>3.5945601912787152E-2</v>
      </c>
    </row>
    <row r="743" spans="1:7" x14ac:dyDescent="0.25">
      <c r="A743" s="4"/>
      <c r="B743" s="4"/>
      <c r="D743" s="16">
        <v>719</v>
      </c>
      <c r="E743" s="16">
        <v>39.575511086118382</v>
      </c>
      <c r="F743" s="16">
        <v>-0.37551108611837947</v>
      </c>
      <c r="G743">
        <f t="shared" si="11"/>
        <v>9.5793644417953936E-3</v>
      </c>
    </row>
    <row r="744" spans="1:7" x14ac:dyDescent="0.25">
      <c r="A744" s="4"/>
      <c r="B744" s="4"/>
      <c r="D744" s="16">
        <v>720</v>
      </c>
      <c r="E744" s="16">
        <v>40.992024224523604</v>
      </c>
      <c r="F744" s="16">
        <v>5.8079757754763932</v>
      </c>
      <c r="G744">
        <f t="shared" si="11"/>
        <v>0.12410204648453832</v>
      </c>
    </row>
    <row r="745" spans="1:7" x14ac:dyDescent="0.25">
      <c r="A745" s="4"/>
      <c r="B745" s="4"/>
      <c r="D745" s="16">
        <v>721</v>
      </c>
      <c r="E745" s="16">
        <v>43.825050501334054</v>
      </c>
      <c r="F745" s="16">
        <v>2.6749494986659457</v>
      </c>
      <c r="G745">
        <f t="shared" si="11"/>
        <v>5.7525795670235393E-2</v>
      </c>
    </row>
    <row r="746" spans="1:7" x14ac:dyDescent="0.25">
      <c r="A746" s="4"/>
      <c r="B746" s="4"/>
      <c r="D746" s="16">
        <v>722</v>
      </c>
      <c r="E746" s="16">
        <v>37.214655855443006</v>
      </c>
      <c r="F746" s="16">
        <v>-4.014655855443003</v>
      </c>
      <c r="G746">
        <f t="shared" si="11"/>
        <v>0.12092336913984948</v>
      </c>
    </row>
    <row r="747" spans="1:7" x14ac:dyDescent="0.25">
      <c r="A747" s="4"/>
      <c r="B747" s="4"/>
      <c r="D747" s="16">
        <v>723</v>
      </c>
      <c r="E747" s="16">
        <v>34.381629578632555</v>
      </c>
      <c r="F747" s="16">
        <v>3.3091704213674475</v>
      </c>
      <c r="G747">
        <f t="shared" si="11"/>
        <v>8.7797829214753931E-2</v>
      </c>
    </row>
    <row r="748" spans="1:7" x14ac:dyDescent="0.25">
      <c r="A748" s="4"/>
      <c r="B748" s="4"/>
      <c r="D748" s="16">
        <v>724</v>
      </c>
      <c r="E748" s="16">
        <v>23.521695517525828</v>
      </c>
      <c r="F748" s="16">
        <v>3.0991044824741714</v>
      </c>
      <c r="G748">
        <f t="shared" si="11"/>
        <v>0.1164166547389324</v>
      </c>
    </row>
    <row r="749" spans="1:7" x14ac:dyDescent="0.25">
      <c r="A749" s="4"/>
      <c r="B749" s="4"/>
      <c r="D749" s="16">
        <v>725</v>
      </c>
      <c r="E749" s="16">
        <v>41.936366316793759</v>
      </c>
      <c r="F749" s="16">
        <v>0.40973368320624104</v>
      </c>
      <c r="G749">
        <f t="shared" si="11"/>
        <v>9.6758304355357653E-3</v>
      </c>
    </row>
    <row r="750" spans="1:7" x14ac:dyDescent="0.25">
      <c r="A750" s="4"/>
      <c r="B750" s="4"/>
      <c r="D750" s="16">
        <v>726</v>
      </c>
      <c r="E750" s="16">
        <v>42.880708409063907</v>
      </c>
      <c r="F750" s="16">
        <v>5.7192915909360948</v>
      </c>
      <c r="G750">
        <f t="shared" si="11"/>
        <v>0.11768089693284145</v>
      </c>
    </row>
    <row r="751" spans="1:7" x14ac:dyDescent="0.25">
      <c r="A751" s="4"/>
      <c r="B751" s="4"/>
      <c r="D751" s="16">
        <v>727</v>
      </c>
      <c r="E751" s="16">
        <v>40.51985317838853</v>
      </c>
      <c r="F751" s="16">
        <v>-7.6966531783885301</v>
      </c>
      <c r="G751">
        <f t="shared" si="11"/>
        <v>0.23448820280742066</v>
      </c>
    </row>
    <row r="752" spans="1:7" x14ac:dyDescent="0.25">
      <c r="A752" s="4"/>
      <c r="B752" s="4"/>
      <c r="D752" s="16">
        <v>728</v>
      </c>
      <c r="E752" s="16">
        <v>36.270313763172858</v>
      </c>
      <c r="F752" s="16">
        <v>-5.9233137631728567</v>
      </c>
      <c r="G752">
        <f t="shared" si="11"/>
        <v>0.19518613909687471</v>
      </c>
    </row>
    <row r="753" spans="1:7" x14ac:dyDescent="0.25">
      <c r="A753" s="4"/>
      <c r="B753" s="4"/>
      <c r="D753" s="16">
        <v>729</v>
      </c>
      <c r="E753" s="16">
        <v>40.992024224523604</v>
      </c>
      <c r="F753" s="16">
        <v>1.4070757754763932</v>
      </c>
      <c r="G753">
        <f t="shared" si="11"/>
        <v>3.3186453851058E-2</v>
      </c>
    </row>
    <row r="754" spans="1:7" x14ac:dyDescent="0.25">
      <c r="A754" s="4"/>
      <c r="B754" s="4"/>
      <c r="D754" s="16">
        <v>730</v>
      </c>
      <c r="E754" s="16">
        <v>37.214655855443006</v>
      </c>
      <c r="F754" s="16">
        <v>-7.4254558554430048</v>
      </c>
      <c r="G754">
        <f t="shared" si="11"/>
        <v>0.24926670925848982</v>
      </c>
    </row>
    <row r="755" spans="1:7" x14ac:dyDescent="0.25">
      <c r="A755" s="4"/>
      <c r="B755" s="4"/>
      <c r="D755" s="16">
        <v>731</v>
      </c>
      <c r="E755" s="16">
        <v>40.047682132253456</v>
      </c>
      <c r="F755" s="16">
        <v>-3.6476821322534576</v>
      </c>
      <c r="G755">
        <f t="shared" si="11"/>
        <v>0.10021104758938071</v>
      </c>
    </row>
    <row r="756" spans="1:7" x14ac:dyDescent="0.25">
      <c r="A756" s="4"/>
      <c r="B756" s="4"/>
      <c r="D756" s="16">
        <v>732</v>
      </c>
      <c r="E756" s="16">
        <v>24.938208655931057</v>
      </c>
      <c r="F756" s="16">
        <v>-1.8772086559310566</v>
      </c>
      <c r="G756">
        <f t="shared" si="11"/>
        <v>8.1401875717924482E-2</v>
      </c>
    </row>
    <row r="757" spans="1:7" x14ac:dyDescent="0.25">
      <c r="A757" s="4"/>
      <c r="B757" s="4"/>
      <c r="D757" s="16">
        <v>733</v>
      </c>
      <c r="E757" s="16">
        <v>37.214655855443006</v>
      </c>
      <c r="F757" s="16">
        <v>-4.1146558554430044</v>
      </c>
      <c r="G757">
        <f t="shared" si="11"/>
        <v>0.12430984457531735</v>
      </c>
    </row>
    <row r="758" spans="1:7" x14ac:dyDescent="0.25">
      <c r="A758" s="4"/>
      <c r="B758" s="4"/>
      <c r="D758" s="16">
        <v>734</v>
      </c>
      <c r="E758" s="16">
        <v>34.853800624767629</v>
      </c>
      <c r="F758" s="16">
        <v>1.3461993752323735</v>
      </c>
      <c r="G758">
        <f t="shared" si="11"/>
        <v>3.7187828045093192E-2</v>
      </c>
    </row>
    <row r="759" spans="1:7" x14ac:dyDescent="0.25">
      <c r="A759" s="4"/>
      <c r="B759" s="4"/>
      <c r="D759" s="16">
        <v>735</v>
      </c>
      <c r="E759" s="16">
        <v>39.575511086118382</v>
      </c>
      <c r="F759" s="16">
        <v>-4.1110861183852876E-3</v>
      </c>
      <c r="G759">
        <f t="shared" si="11"/>
        <v>1.0389033793055813E-4</v>
      </c>
    </row>
    <row r="760" spans="1:7" x14ac:dyDescent="0.25">
      <c r="A760" s="4"/>
      <c r="B760" s="4"/>
      <c r="D760" s="16">
        <v>736</v>
      </c>
      <c r="E760" s="16">
        <v>25.41037970206613</v>
      </c>
      <c r="F760" s="16">
        <v>-2.2103797020661311</v>
      </c>
      <c r="G760">
        <f t="shared" si="11"/>
        <v>9.5274987158022892E-2</v>
      </c>
    </row>
    <row r="761" spans="1:7" x14ac:dyDescent="0.25">
      <c r="A761" s="4"/>
      <c r="B761" s="4"/>
      <c r="D761" s="16">
        <v>737</v>
      </c>
      <c r="E761" s="16">
        <v>40.047682132253456</v>
      </c>
      <c r="F761" s="16">
        <v>-1.0901821322534531</v>
      </c>
      <c r="G761">
        <f t="shared" si="11"/>
        <v>2.7983883263901763E-2</v>
      </c>
    </row>
    <row r="762" spans="1:7" ht="15.75" thickBot="1" x14ac:dyDescent="0.3">
      <c r="A762" s="4"/>
      <c r="B762" s="4"/>
      <c r="D762" s="17">
        <v>738</v>
      </c>
      <c r="E762" s="17">
        <v>37.214655855443006</v>
      </c>
      <c r="F762" s="17">
        <v>-1.6742558554430076</v>
      </c>
      <c r="G762">
        <f t="shared" si="11"/>
        <v>4.7108525943518012E-2</v>
      </c>
    </row>
    <row r="763" spans="1:7" x14ac:dyDescent="0.25">
      <c r="A763" s="4"/>
      <c r="B763" s="4"/>
    </row>
    <row r="764" spans="1:7" x14ac:dyDescent="0.25">
      <c r="A764" s="4"/>
      <c r="B764" s="4"/>
    </row>
    <row r="765" spans="1:7" x14ac:dyDescent="0.25">
      <c r="A765" s="4"/>
      <c r="B765" s="4"/>
    </row>
    <row r="766" spans="1:7" x14ac:dyDescent="0.25">
      <c r="A766" s="4"/>
      <c r="B766" s="4"/>
    </row>
    <row r="767" spans="1:7" x14ac:dyDescent="0.25">
      <c r="A767" s="4"/>
      <c r="B767" s="4"/>
    </row>
    <row r="768" spans="1:7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  <row r="1001" spans="1:2" x14ac:dyDescent="0.25">
      <c r="A1001" s="4"/>
      <c r="B1001" s="4"/>
    </row>
    <row r="1002" spans="1:2" x14ac:dyDescent="0.25">
      <c r="A1002" s="4"/>
      <c r="B1002" s="4"/>
    </row>
    <row r="1003" spans="1:2" x14ac:dyDescent="0.25">
      <c r="A1003" s="4"/>
      <c r="B1003" s="4"/>
    </row>
    <row r="1004" spans="1:2" x14ac:dyDescent="0.25">
      <c r="A1004" s="4"/>
      <c r="B1004" s="4"/>
    </row>
    <row r="1005" spans="1:2" x14ac:dyDescent="0.25">
      <c r="A1005" s="4"/>
      <c r="B1005" s="4"/>
    </row>
    <row r="1006" spans="1:2" x14ac:dyDescent="0.25">
      <c r="A1006" s="4"/>
      <c r="B1006" s="4"/>
    </row>
    <row r="1007" spans="1:2" x14ac:dyDescent="0.25">
      <c r="A1007" s="4"/>
      <c r="B1007" s="4"/>
    </row>
    <row r="1008" spans="1:2" x14ac:dyDescent="0.25">
      <c r="A1008" s="4"/>
      <c r="B1008" s="4"/>
    </row>
    <row r="1009" spans="1:2" x14ac:dyDescent="0.25">
      <c r="A1009" s="4"/>
      <c r="B1009" s="4"/>
    </row>
    <row r="1010" spans="1:2" x14ac:dyDescent="0.25">
      <c r="A1010" s="4"/>
      <c r="B1010" s="4"/>
    </row>
    <row r="1011" spans="1:2" x14ac:dyDescent="0.25">
      <c r="A1011" s="4"/>
      <c r="B1011" s="4"/>
    </row>
    <row r="1012" spans="1:2" x14ac:dyDescent="0.25">
      <c r="A1012" s="4"/>
      <c r="B1012" s="4"/>
    </row>
    <row r="1013" spans="1:2" x14ac:dyDescent="0.25">
      <c r="A1013" s="4"/>
      <c r="B1013" s="4"/>
    </row>
    <row r="1014" spans="1:2" x14ac:dyDescent="0.25">
      <c r="A1014" s="4"/>
      <c r="B1014" s="4"/>
    </row>
    <row r="1015" spans="1:2" x14ac:dyDescent="0.25">
      <c r="A1015" s="4"/>
      <c r="B1015" s="4"/>
    </row>
    <row r="1016" spans="1:2" x14ac:dyDescent="0.25">
      <c r="A1016" s="4"/>
      <c r="B1016" s="4"/>
    </row>
    <row r="1017" spans="1:2" x14ac:dyDescent="0.25">
      <c r="A1017" s="4"/>
      <c r="B1017" s="4"/>
    </row>
    <row r="1018" spans="1:2" x14ac:dyDescent="0.25">
      <c r="A1018" s="4"/>
      <c r="B1018" s="4"/>
    </row>
    <row r="1019" spans="1:2" x14ac:dyDescent="0.25">
      <c r="A1019" s="4"/>
      <c r="B1019" s="4"/>
    </row>
    <row r="1020" spans="1:2" x14ac:dyDescent="0.25">
      <c r="A1020" s="4"/>
      <c r="B1020" s="4"/>
    </row>
    <row r="1021" spans="1:2" x14ac:dyDescent="0.25">
      <c r="A1021" s="4"/>
      <c r="B1021" s="4"/>
    </row>
    <row r="1022" spans="1:2" x14ac:dyDescent="0.25">
      <c r="A1022" s="4"/>
      <c r="B1022" s="4"/>
    </row>
    <row r="1023" spans="1:2" x14ac:dyDescent="0.25">
      <c r="A1023" s="4"/>
      <c r="B1023" s="4"/>
    </row>
    <row r="1024" spans="1:2" x14ac:dyDescent="0.25">
      <c r="A1024" s="4"/>
      <c r="B1024" s="4"/>
    </row>
    <row r="1025" spans="1:2" x14ac:dyDescent="0.25">
      <c r="A1025" s="4"/>
      <c r="B1025" s="4"/>
    </row>
    <row r="1026" spans="1:2" x14ac:dyDescent="0.25">
      <c r="A1026" s="4"/>
      <c r="B1026" s="4"/>
    </row>
    <row r="1027" spans="1:2" x14ac:dyDescent="0.25">
      <c r="A1027" s="4"/>
      <c r="B1027" s="4"/>
    </row>
    <row r="1028" spans="1:2" x14ac:dyDescent="0.25">
      <c r="A1028" s="4"/>
      <c r="B1028" s="4"/>
    </row>
    <row r="1029" spans="1:2" x14ac:dyDescent="0.25">
      <c r="A1029" s="4"/>
      <c r="B1029" s="4"/>
    </row>
    <row r="1030" spans="1:2" x14ac:dyDescent="0.25">
      <c r="A1030" s="4"/>
      <c r="B1030" s="4"/>
    </row>
    <row r="1031" spans="1:2" x14ac:dyDescent="0.25">
      <c r="A1031" s="4"/>
      <c r="B1031" s="4"/>
    </row>
    <row r="1032" spans="1:2" x14ac:dyDescent="0.25">
      <c r="A1032" s="4"/>
      <c r="B1032" s="4"/>
    </row>
    <row r="1033" spans="1:2" x14ac:dyDescent="0.25">
      <c r="A1033" s="4"/>
      <c r="B1033" s="4"/>
    </row>
    <row r="1034" spans="1:2" x14ac:dyDescent="0.25">
      <c r="A1034" s="4"/>
      <c r="B1034" s="4"/>
    </row>
    <row r="1035" spans="1:2" x14ac:dyDescent="0.25">
      <c r="A1035" s="4"/>
      <c r="B1035" s="4"/>
    </row>
    <row r="1036" spans="1:2" x14ac:dyDescent="0.25">
      <c r="A1036" s="4"/>
      <c r="B1036" s="4"/>
    </row>
    <row r="1037" spans="1:2" x14ac:dyDescent="0.25">
      <c r="A1037" s="4"/>
      <c r="B1037" s="4"/>
    </row>
    <row r="1038" spans="1:2" x14ac:dyDescent="0.25">
      <c r="A1038" s="4"/>
      <c r="B1038" s="4"/>
    </row>
    <row r="1039" spans="1:2" x14ac:dyDescent="0.25">
      <c r="A1039" s="4"/>
      <c r="B1039" s="4"/>
    </row>
    <row r="1040" spans="1:2" x14ac:dyDescent="0.25">
      <c r="A1040" s="4"/>
      <c r="B1040" s="4"/>
    </row>
    <row r="1041" spans="1:2" x14ac:dyDescent="0.25">
      <c r="A1041" s="4"/>
      <c r="B1041" s="4"/>
    </row>
    <row r="1042" spans="1:2" x14ac:dyDescent="0.25">
      <c r="A1042" s="4"/>
      <c r="B1042" s="4"/>
    </row>
    <row r="1043" spans="1:2" x14ac:dyDescent="0.25">
      <c r="A1043" s="4"/>
      <c r="B1043" s="4"/>
    </row>
    <row r="1044" spans="1:2" x14ac:dyDescent="0.25">
      <c r="A1044" s="4"/>
      <c r="B1044" s="4"/>
    </row>
    <row r="1045" spans="1:2" x14ac:dyDescent="0.25">
      <c r="A1045" s="4"/>
      <c r="B1045" s="4"/>
    </row>
    <row r="1046" spans="1:2" x14ac:dyDescent="0.25">
      <c r="A1046" s="4"/>
      <c r="B1046" s="4"/>
    </row>
    <row r="1047" spans="1:2" x14ac:dyDescent="0.25">
      <c r="A1047" s="4"/>
      <c r="B1047" s="4"/>
    </row>
    <row r="1048" spans="1:2" x14ac:dyDescent="0.25">
      <c r="A1048" s="4"/>
      <c r="B1048" s="4"/>
    </row>
    <row r="1049" spans="1:2" x14ac:dyDescent="0.25">
      <c r="A1049" s="4"/>
      <c r="B1049" s="4"/>
    </row>
    <row r="1050" spans="1:2" x14ac:dyDescent="0.25">
      <c r="A1050" s="4"/>
      <c r="B1050" s="4"/>
    </row>
    <row r="1051" spans="1:2" x14ac:dyDescent="0.25">
      <c r="A1051" s="4"/>
      <c r="B1051" s="4"/>
    </row>
    <row r="1052" spans="1:2" x14ac:dyDescent="0.25">
      <c r="A1052" s="4"/>
      <c r="B1052" s="4"/>
    </row>
    <row r="1053" spans="1:2" x14ac:dyDescent="0.25">
      <c r="A1053" s="4"/>
      <c r="B1053" s="4"/>
    </row>
    <row r="1054" spans="1:2" x14ac:dyDescent="0.25">
      <c r="A1054" s="4"/>
      <c r="B1054" s="4"/>
    </row>
    <row r="1055" spans="1:2" x14ac:dyDescent="0.25">
      <c r="A1055" s="4"/>
      <c r="B1055" s="4"/>
    </row>
    <row r="1056" spans="1:2" x14ac:dyDescent="0.25">
      <c r="A1056" s="4"/>
      <c r="B1056" s="4"/>
    </row>
    <row r="1057" spans="1:2" x14ac:dyDescent="0.25">
      <c r="A1057" s="4"/>
      <c r="B1057" s="4"/>
    </row>
    <row r="1058" spans="1:2" x14ac:dyDescent="0.25">
      <c r="A1058" s="4"/>
      <c r="B1058" s="4"/>
    </row>
    <row r="1059" spans="1:2" x14ac:dyDescent="0.25">
      <c r="A1059" s="4"/>
      <c r="B1059" s="4"/>
    </row>
    <row r="1060" spans="1:2" x14ac:dyDescent="0.25">
      <c r="A1060" s="4"/>
      <c r="B1060" s="4"/>
    </row>
    <row r="1061" spans="1:2" x14ac:dyDescent="0.25">
      <c r="A1061" s="4"/>
      <c r="B1061" s="4"/>
    </row>
    <row r="1062" spans="1:2" x14ac:dyDescent="0.25">
      <c r="A1062" s="4"/>
      <c r="B1062" s="4"/>
    </row>
    <row r="1063" spans="1:2" x14ac:dyDescent="0.25">
      <c r="A1063" s="4"/>
      <c r="B1063" s="4"/>
    </row>
    <row r="1064" spans="1:2" x14ac:dyDescent="0.25">
      <c r="A1064" s="4"/>
      <c r="B1064" s="4"/>
    </row>
    <row r="1065" spans="1:2" x14ac:dyDescent="0.25">
      <c r="A1065" s="4"/>
      <c r="B1065" s="4"/>
    </row>
    <row r="1066" spans="1:2" x14ac:dyDescent="0.25">
      <c r="A1066" s="4"/>
      <c r="B1066" s="4"/>
    </row>
    <row r="1067" spans="1:2" x14ac:dyDescent="0.25">
      <c r="A1067" s="4"/>
      <c r="B1067" s="4"/>
    </row>
    <row r="1068" spans="1:2" x14ac:dyDescent="0.25">
      <c r="A1068" s="4"/>
      <c r="B1068" s="4"/>
    </row>
    <row r="1069" spans="1:2" x14ac:dyDescent="0.25">
      <c r="A1069" s="4"/>
      <c r="B1069" s="4"/>
    </row>
    <row r="1070" spans="1:2" x14ac:dyDescent="0.25">
      <c r="A1070" s="4"/>
      <c r="B1070" s="4"/>
    </row>
    <row r="1071" spans="1:2" x14ac:dyDescent="0.25">
      <c r="A1071" s="4"/>
      <c r="B1071" s="4"/>
    </row>
    <row r="1072" spans="1:2" x14ac:dyDescent="0.25">
      <c r="A1072" s="4"/>
      <c r="B1072" s="4"/>
    </row>
    <row r="1073" spans="1:2" x14ac:dyDescent="0.25">
      <c r="A1073" s="4"/>
      <c r="B1073" s="4"/>
    </row>
    <row r="1074" spans="1:2" x14ac:dyDescent="0.25">
      <c r="A1074" s="4"/>
      <c r="B1074" s="4"/>
    </row>
    <row r="1075" spans="1:2" x14ac:dyDescent="0.25">
      <c r="A1075" s="4"/>
      <c r="B1075" s="4"/>
    </row>
    <row r="1076" spans="1:2" x14ac:dyDescent="0.25">
      <c r="A1076" s="4"/>
      <c r="B1076" s="4"/>
    </row>
    <row r="1077" spans="1:2" x14ac:dyDescent="0.25">
      <c r="A1077" s="4"/>
      <c r="B1077" s="4"/>
    </row>
    <row r="1078" spans="1:2" x14ac:dyDescent="0.25">
      <c r="A1078" s="4"/>
      <c r="B1078" s="4"/>
    </row>
    <row r="1079" spans="1:2" x14ac:dyDescent="0.25">
      <c r="A1079" s="4"/>
      <c r="B1079" s="4"/>
    </row>
    <row r="1080" spans="1:2" x14ac:dyDescent="0.25">
      <c r="A1080" s="4"/>
      <c r="B1080" s="4"/>
    </row>
    <row r="1081" spans="1:2" x14ac:dyDescent="0.25">
      <c r="A1081" s="4"/>
      <c r="B1081" s="4"/>
    </row>
    <row r="1082" spans="1:2" x14ac:dyDescent="0.25">
      <c r="A1082" s="4"/>
      <c r="B1082" s="4"/>
    </row>
    <row r="1083" spans="1:2" x14ac:dyDescent="0.25">
      <c r="A1083" s="4"/>
      <c r="B1083" s="4"/>
    </row>
    <row r="1084" spans="1:2" x14ac:dyDescent="0.25">
      <c r="A1084" s="4"/>
      <c r="B1084" s="4"/>
    </row>
    <row r="1085" spans="1:2" x14ac:dyDescent="0.25">
      <c r="A1085" s="4"/>
      <c r="B1085" s="4"/>
    </row>
    <row r="1086" spans="1:2" x14ac:dyDescent="0.25">
      <c r="A1086" s="4"/>
      <c r="B1086" s="4"/>
    </row>
    <row r="1087" spans="1:2" x14ac:dyDescent="0.25">
      <c r="A1087" s="4"/>
      <c r="B1087" s="4"/>
    </row>
    <row r="1088" spans="1:2" x14ac:dyDescent="0.25">
      <c r="A1088" s="4"/>
      <c r="B1088" s="4"/>
    </row>
    <row r="1089" spans="1:2" x14ac:dyDescent="0.25">
      <c r="A1089" s="4"/>
      <c r="B1089" s="4"/>
    </row>
    <row r="1090" spans="1:2" x14ac:dyDescent="0.25">
      <c r="A1090" s="4"/>
      <c r="B1090" s="4"/>
    </row>
    <row r="1091" spans="1:2" x14ac:dyDescent="0.25">
      <c r="A1091" s="4"/>
      <c r="B1091" s="4"/>
    </row>
    <row r="1092" spans="1:2" x14ac:dyDescent="0.25">
      <c r="A1092" s="4"/>
      <c r="B1092" s="4"/>
    </row>
    <row r="1093" spans="1:2" x14ac:dyDescent="0.25">
      <c r="A1093" s="4"/>
      <c r="B1093" s="4"/>
    </row>
    <row r="1094" spans="1:2" x14ac:dyDescent="0.25">
      <c r="A1094" s="4"/>
      <c r="B1094" s="4"/>
    </row>
    <row r="1095" spans="1:2" x14ac:dyDescent="0.25">
      <c r="A1095" s="4"/>
      <c r="B1095" s="4"/>
    </row>
    <row r="1096" spans="1:2" x14ac:dyDescent="0.25">
      <c r="A1096" s="4"/>
      <c r="B1096" s="4"/>
    </row>
    <row r="1097" spans="1:2" x14ac:dyDescent="0.25">
      <c r="A1097" s="4"/>
      <c r="B1097" s="4"/>
    </row>
    <row r="1098" spans="1:2" x14ac:dyDescent="0.25">
      <c r="A1098" s="4"/>
      <c r="B1098" s="4"/>
    </row>
    <row r="1099" spans="1:2" x14ac:dyDescent="0.25">
      <c r="A1099" s="4"/>
      <c r="B1099" s="4"/>
    </row>
    <row r="1100" spans="1:2" x14ac:dyDescent="0.25">
      <c r="A1100" s="4"/>
      <c r="B1100" s="4"/>
    </row>
    <row r="1101" spans="1:2" x14ac:dyDescent="0.25">
      <c r="A1101" s="4"/>
      <c r="B1101" s="4"/>
    </row>
    <row r="1102" spans="1:2" x14ac:dyDescent="0.25">
      <c r="A1102" s="4"/>
      <c r="B1102" s="4"/>
    </row>
    <row r="1103" spans="1:2" x14ac:dyDescent="0.25">
      <c r="A1103" s="4"/>
      <c r="B1103" s="4"/>
    </row>
    <row r="1104" spans="1:2" x14ac:dyDescent="0.25">
      <c r="A1104" s="4"/>
      <c r="B1104" s="4"/>
    </row>
    <row r="1105" spans="1:2" x14ac:dyDescent="0.25">
      <c r="A1105" s="4"/>
      <c r="B1105" s="4"/>
    </row>
    <row r="1106" spans="1:2" x14ac:dyDescent="0.25">
      <c r="A1106" s="4"/>
      <c r="B1106" s="4"/>
    </row>
    <row r="1107" spans="1:2" x14ac:dyDescent="0.25">
      <c r="A1107" s="4"/>
      <c r="B1107" s="4"/>
    </row>
    <row r="1108" spans="1:2" x14ac:dyDescent="0.25">
      <c r="A1108" s="4"/>
      <c r="B1108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K10" sqref="K10"/>
    </sheetView>
  </sheetViews>
  <sheetFormatPr defaultRowHeight="15" x14ac:dyDescent="0.25"/>
  <cols>
    <col min="1" max="1" width="8" style="3" bestFit="1" customWidth="1"/>
    <col min="2" max="2" width="8.5703125" style="3" bestFit="1" customWidth="1"/>
    <col min="3" max="3" width="6.5703125" style="3" bestFit="1" customWidth="1"/>
    <col min="4" max="4" width="8.7109375" style="3" bestFit="1" customWidth="1"/>
    <col min="5" max="5" width="10.140625" style="3" bestFit="1" customWidth="1"/>
    <col min="6" max="6" width="8.85546875" style="3" customWidth="1"/>
    <col min="7" max="7" width="8.5703125" style="3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3" customFormat="1" ht="26.25" x14ac:dyDescent="0.25">
      <c r="A1" s="12" t="s">
        <v>20</v>
      </c>
      <c r="B1" s="12" t="s">
        <v>21</v>
      </c>
      <c r="C1" s="12" t="s">
        <v>22</v>
      </c>
      <c r="D1" s="12" t="s">
        <v>23</v>
      </c>
      <c r="E1" s="12" t="s">
        <v>24</v>
      </c>
      <c r="F1" s="12" t="s">
        <v>27</v>
      </c>
      <c r="G1" s="12" t="s">
        <v>28</v>
      </c>
      <c r="I1" s="2" t="s">
        <v>12</v>
      </c>
      <c r="J1" s="2">
        <f>COUNT(A2:A1108)</f>
        <v>369</v>
      </c>
      <c r="K1"/>
      <c r="L1" s="11" t="s">
        <v>18</v>
      </c>
      <c r="M1" s="11" t="s">
        <v>39</v>
      </c>
    </row>
    <row r="2" spans="1:13" x14ac:dyDescent="0.25">
      <c r="A2" s="2">
        <v>27.9711</v>
      </c>
      <c r="B2" s="2">
        <v>4</v>
      </c>
      <c r="C2" s="5">
        <f>A2*B2</f>
        <v>111.8844</v>
      </c>
      <c r="D2" s="5">
        <f>B2^2</f>
        <v>16</v>
      </c>
      <c r="E2" s="5">
        <f>$J$12+($J$11*B2)</f>
        <v>32.49294539409226</v>
      </c>
      <c r="F2" s="5">
        <f>ABS(A2-E2)/A2</f>
        <v>0.16166133595361856</v>
      </c>
      <c r="G2" s="5">
        <f>A2^2</f>
        <v>782.38243521000004</v>
      </c>
      <c r="I2" s="2" t="s">
        <v>30</v>
      </c>
      <c r="J2" s="6">
        <f>SUM(B2:B1108)</f>
        <v>1308.2000000000007</v>
      </c>
      <c r="L2" s="11" t="s">
        <v>19</v>
      </c>
      <c r="M2" s="11" t="s">
        <v>39</v>
      </c>
    </row>
    <row r="3" spans="1:13" x14ac:dyDescent="0.25">
      <c r="A3" s="2">
        <v>26.6</v>
      </c>
      <c r="B3" s="2">
        <v>5.3</v>
      </c>
      <c r="C3" s="5">
        <f t="shared" ref="C3:C66" si="0">A3*B3</f>
        <v>140.97999999999999</v>
      </c>
      <c r="D3" s="5">
        <f t="shared" ref="D3:D66" si="1">B3^2</f>
        <v>28.09</v>
      </c>
      <c r="E3" s="5">
        <f t="shared" ref="E3:E66" si="2">$J$12+($J$11*B3)</f>
        <v>26.354721794336282</v>
      </c>
      <c r="F3" s="5">
        <f t="shared" ref="F3:F66" si="3">ABS(A3-E3)/A3</f>
        <v>9.2209851753278088E-3</v>
      </c>
      <c r="G3" s="5">
        <f t="shared" ref="G3:G66" si="4">A3^2</f>
        <v>707.56000000000006</v>
      </c>
      <c r="I3" s="2" t="s">
        <v>31</v>
      </c>
      <c r="J3" s="6">
        <f>SUM(A2:A1108)</f>
        <v>12657.844000000003</v>
      </c>
      <c r="L3" s="11" t="s">
        <v>25</v>
      </c>
      <c r="M3" s="11" t="s">
        <v>26</v>
      </c>
    </row>
    <row r="4" spans="1:13" x14ac:dyDescent="0.25">
      <c r="A4" s="2">
        <v>27.805499999999999</v>
      </c>
      <c r="B4" s="2">
        <v>4.3</v>
      </c>
      <c r="C4" s="5">
        <f t="shared" si="0"/>
        <v>119.56365</v>
      </c>
      <c r="D4" s="5">
        <f t="shared" si="1"/>
        <v>18.489999999999998</v>
      </c>
      <c r="E4" s="5">
        <f t="shared" si="2"/>
        <v>31.076432255687031</v>
      </c>
      <c r="F4" s="5">
        <f t="shared" si="3"/>
        <v>0.11763616031673707</v>
      </c>
      <c r="G4" s="5">
        <f t="shared" si="4"/>
        <v>773.1458302499999</v>
      </c>
      <c r="I4" s="2" t="s">
        <v>13</v>
      </c>
      <c r="J4" s="6">
        <f>SUM(C2:C1108)</f>
        <v>42154.891730000018</v>
      </c>
      <c r="L4" s="20" t="s">
        <v>10</v>
      </c>
      <c r="M4" s="21" t="s">
        <v>32</v>
      </c>
    </row>
    <row r="5" spans="1:13" ht="16.5" customHeight="1" x14ac:dyDescent="0.25">
      <c r="A5" s="2">
        <v>37.076900000000002</v>
      </c>
      <c r="B5" s="2">
        <v>3.8</v>
      </c>
      <c r="C5" s="5">
        <f t="shared" si="0"/>
        <v>140.89222000000001</v>
      </c>
      <c r="D5" s="5">
        <f t="shared" si="1"/>
        <v>14.44</v>
      </c>
      <c r="E5" s="5">
        <f t="shared" si="2"/>
        <v>33.437287486362408</v>
      </c>
      <c r="F5" s="5">
        <f t="shared" si="3"/>
        <v>9.8163884079779967E-2</v>
      </c>
      <c r="G5" s="5">
        <f t="shared" si="4"/>
        <v>1374.6965136100002</v>
      </c>
      <c r="I5" s="2" t="s">
        <v>14</v>
      </c>
      <c r="J5" s="6">
        <f>AVERAGE(B2:B1108)</f>
        <v>3.5452574525745275</v>
      </c>
      <c r="L5" s="20"/>
      <c r="M5" s="21"/>
    </row>
    <row r="6" spans="1:13" x14ac:dyDescent="0.25">
      <c r="A6" s="2">
        <v>57.8</v>
      </c>
      <c r="B6" s="2">
        <v>1</v>
      </c>
      <c r="C6" s="5">
        <f t="shared" si="0"/>
        <v>57.8</v>
      </c>
      <c r="D6" s="5">
        <f t="shared" si="1"/>
        <v>1</v>
      </c>
      <c r="E6" s="5">
        <f t="shared" si="2"/>
        <v>46.658076778144505</v>
      </c>
      <c r="F6" s="5">
        <f t="shared" si="3"/>
        <v>0.19276683774836492</v>
      </c>
      <c r="G6" s="5">
        <f t="shared" si="4"/>
        <v>3340.8399999999997</v>
      </c>
      <c r="I6" s="2" t="s">
        <v>15</v>
      </c>
      <c r="J6" s="6">
        <f>AVERAGE(A2:A1108)</f>
        <v>34.30310027100272</v>
      </c>
      <c r="L6" s="20"/>
      <c r="M6" s="21"/>
    </row>
    <row r="7" spans="1:13" x14ac:dyDescent="0.25">
      <c r="A7" s="2">
        <v>35.5</v>
      </c>
      <c r="B7" s="2">
        <v>3.5</v>
      </c>
      <c r="C7" s="5">
        <f t="shared" si="0"/>
        <v>124.25</v>
      </c>
      <c r="D7" s="5">
        <f t="shared" si="1"/>
        <v>12.25</v>
      </c>
      <c r="E7" s="5">
        <f t="shared" si="2"/>
        <v>34.853800624767629</v>
      </c>
      <c r="F7" s="5">
        <f t="shared" si="3"/>
        <v>1.8202799302320303E-2</v>
      </c>
      <c r="G7" s="5">
        <f t="shared" si="4"/>
        <v>1260.25</v>
      </c>
      <c r="I7" s="2" t="s">
        <v>16</v>
      </c>
      <c r="J7" s="6">
        <f>SUM(D2:D1108)</f>
        <v>5295.260000000002</v>
      </c>
    </row>
    <row r="8" spans="1:13" x14ac:dyDescent="0.25">
      <c r="A8" s="2">
        <v>31.8</v>
      </c>
      <c r="B8" s="2">
        <v>2.5</v>
      </c>
      <c r="C8" s="5">
        <f t="shared" si="0"/>
        <v>79.5</v>
      </c>
      <c r="D8" s="5">
        <f t="shared" si="1"/>
        <v>6.25</v>
      </c>
      <c r="E8" s="5">
        <f t="shared" si="2"/>
        <v>39.575511086118382</v>
      </c>
      <c r="F8" s="5">
        <f t="shared" si="3"/>
        <v>0.24451292723642709</v>
      </c>
      <c r="G8" s="5">
        <f t="shared" si="4"/>
        <v>1011.24</v>
      </c>
      <c r="I8" s="2" t="s">
        <v>17</v>
      </c>
      <c r="J8" s="6">
        <f>J5^2</f>
        <v>12.568850405035228</v>
      </c>
    </row>
    <row r="9" spans="1:13" x14ac:dyDescent="0.25">
      <c r="A9" s="2">
        <v>29.7559</v>
      </c>
      <c r="B9" s="2">
        <v>5</v>
      </c>
      <c r="C9" s="5">
        <f t="shared" si="0"/>
        <v>148.77950000000001</v>
      </c>
      <c r="D9" s="5">
        <f t="shared" si="1"/>
        <v>25</v>
      </c>
      <c r="E9" s="5">
        <f t="shared" si="2"/>
        <v>27.771234932741507</v>
      </c>
      <c r="F9" s="5">
        <f t="shared" si="3"/>
        <v>6.6698203289381044E-2</v>
      </c>
      <c r="G9" s="5">
        <f t="shared" si="4"/>
        <v>885.41358480999997</v>
      </c>
      <c r="I9" s="2" t="s">
        <v>29</v>
      </c>
      <c r="J9" s="6">
        <f>SUM(G2:G1108)</f>
        <v>452472.97142382042</v>
      </c>
    </row>
    <row r="10" spans="1:13" x14ac:dyDescent="0.25">
      <c r="A10" s="2">
        <v>30.299900000000001</v>
      </c>
      <c r="B10" s="2">
        <v>6</v>
      </c>
      <c r="C10" s="5">
        <f t="shared" si="0"/>
        <v>181.79939999999999</v>
      </c>
      <c r="D10" s="5">
        <f t="shared" si="1"/>
        <v>36</v>
      </c>
      <c r="E10" s="5">
        <f t="shared" si="2"/>
        <v>23.049524471390754</v>
      </c>
      <c r="F10" s="5">
        <f t="shared" si="3"/>
        <v>0.23928711080265105</v>
      </c>
      <c r="G10" s="5">
        <f t="shared" si="4"/>
        <v>918.08394001000011</v>
      </c>
      <c r="I10" s="2"/>
      <c r="J10" s="6"/>
    </row>
    <row r="11" spans="1:13" x14ac:dyDescent="0.25">
      <c r="A11" s="2">
        <v>36.030700000000003</v>
      </c>
      <c r="B11" s="2">
        <v>2.5</v>
      </c>
      <c r="C11" s="5">
        <f t="shared" si="0"/>
        <v>90.076750000000004</v>
      </c>
      <c r="D11" s="5">
        <f t="shared" si="1"/>
        <v>6.25</v>
      </c>
      <c r="E11" s="5">
        <f t="shared" si="2"/>
        <v>39.575511086118382</v>
      </c>
      <c r="F11" s="5">
        <f t="shared" si="3"/>
        <v>9.8383075713721319E-2</v>
      </c>
      <c r="G11" s="5">
        <f t="shared" si="4"/>
        <v>1298.2113424900003</v>
      </c>
      <c r="I11" s="2" t="s">
        <v>19</v>
      </c>
      <c r="J11" s="6">
        <f>'Train Set1 Set2'!E18</f>
        <v>-4.7217104613507503</v>
      </c>
    </row>
    <row r="12" spans="1:13" x14ac:dyDescent="0.25">
      <c r="A12" s="2">
        <v>32.299999999999997</v>
      </c>
      <c r="B12" s="2">
        <v>5.5</v>
      </c>
      <c r="C12" s="5">
        <f t="shared" si="0"/>
        <v>177.64999999999998</v>
      </c>
      <c r="D12" s="5">
        <f t="shared" si="1"/>
        <v>30.25</v>
      </c>
      <c r="E12" s="5">
        <f t="shared" si="2"/>
        <v>25.41037970206613</v>
      </c>
      <c r="F12" s="5">
        <f t="shared" si="3"/>
        <v>0.21330093801652841</v>
      </c>
      <c r="G12" s="5">
        <f t="shared" si="4"/>
        <v>1043.2899999999997</v>
      </c>
      <c r="I12" s="2" t="s">
        <v>18</v>
      </c>
      <c r="J12" s="6">
        <f>'Train Set1 Set2'!E17</f>
        <v>51.379787239495258</v>
      </c>
    </row>
    <row r="13" spans="1:13" x14ac:dyDescent="0.25">
      <c r="A13" s="2">
        <v>46.8</v>
      </c>
      <c r="B13" s="2">
        <v>2.2000000000000002</v>
      </c>
      <c r="C13" s="5">
        <f t="shared" si="0"/>
        <v>102.96000000000001</v>
      </c>
      <c r="D13" s="5">
        <f t="shared" si="1"/>
        <v>4.8400000000000007</v>
      </c>
      <c r="E13" s="5">
        <f t="shared" si="2"/>
        <v>40.992024224523604</v>
      </c>
      <c r="F13" s="5">
        <f t="shared" si="3"/>
        <v>0.12410204648453832</v>
      </c>
      <c r="G13" s="5">
        <f t="shared" si="4"/>
        <v>2190.2399999999998</v>
      </c>
      <c r="I13" s="2"/>
      <c r="J13" s="2"/>
    </row>
    <row r="14" spans="1:13" x14ac:dyDescent="0.25">
      <c r="A14" s="2">
        <v>29.6</v>
      </c>
      <c r="B14" s="2">
        <v>3</v>
      </c>
      <c r="C14" s="5">
        <f t="shared" si="0"/>
        <v>88.800000000000011</v>
      </c>
      <c r="D14" s="5">
        <f t="shared" si="1"/>
        <v>9</v>
      </c>
      <c r="E14" s="5">
        <f t="shared" si="2"/>
        <v>37.214655855443006</v>
      </c>
      <c r="F14" s="5">
        <f t="shared" si="3"/>
        <v>0.25725188700820961</v>
      </c>
      <c r="G14" s="5">
        <f t="shared" si="4"/>
        <v>876.16000000000008</v>
      </c>
      <c r="I14" s="8" t="s">
        <v>25</v>
      </c>
      <c r="J14" s="9">
        <f>SUM(F2:F1108)/J1%</f>
        <v>10.646318907872971</v>
      </c>
    </row>
    <row r="15" spans="1:13" x14ac:dyDescent="0.25">
      <c r="A15" s="2">
        <v>39.726700000000001</v>
      </c>
      <c r="B15" s="2">
        <v>2.5</v>
      </c>
      <c r="C15" s="5">
        <f t="shared" si="0"/>
        <v>99.316749999999999</v>
      </c>
      <c r="D15" s="5">
        <f t="shared" si="1"/>
        <v>6.25</v>
      </c>
      <c r="E15" s="5">
        <f t="shared" si="2"/>
        <v>39.575511086118382</v>
      </c>
      <c r="F15" s="5">
        <f t="shared" si="3"/>
        <v>3.8057254662888862E-3</v>
      </c>
      <c r="G15" s="5">
        <f t="shared" si="4"/>
        <v>1578.21069289</v>
      </c>
      <c r="I15" s="8" t="s">
        <v>10</v>
      </c>
      <c r="J15" s="9">
        <f>((J1*J4)-(J2*J3))/(SQRT(((J1*J7)-(J2^2))*((J1*J9)-(J3^2))))</f>
        <v>-0.78500318606240993</v>
      </c>
    </row>
    <row r="16" spans="1:13" x14ac:dyDescent="0.25">
      <c r="A16" s="2">
        <v>39.347999999999999</v>
      </c>
      <c r="B16" s="2">
        <v>2.4</v>
      </c>
      <c r="C16" s="5">
        <f t="shared" si="0"/>
        <v>94.435199999999995</v>
      </c>
      <c r="D16" s="5">
        <f t="shared" si="1"/>
        <v>5.76</v>
      </c>
      <c r="E16" s="5">
        <f t="shared" si="2"/>
        <v>40.047682132253456</v>
      </c>
      <c r="F16" s="5">
        <f t="shared" si="3"/>
        <v>1.7781898247775166E-2</v>
      </c>
      <c r="G16" s="5">
        <f t="shared" si="4"/>
        <v>1548.2651039999998</v>
      </c>
      <c r="I16" s="8" t="s">
        <v>11</v>
      </c>
      <c r="J16" s="9">
        <f>J15^2</f>
        <v>0.61623000212813461</v>
      </c>
    </row>
    <row r="17" spans="1:10" x14ac:dyDescent="0.25">
      <c r="A17" s="2">
        <v>26.9</v>
      </c>
      <c r="B17" s="2">
        <v>3.8</v>
      </c>
      <c r="C17" s="5">
        <f t="shared" si="0"/>
        <v>102.21999999999998</v>
      </c>
      <c r="D17" s="5">
        <f t="shared" si="1"/>
        <v>14.44</v>
      </c>
      <c r="E17" s="5">
        <f t="shared" si="2"/>
        <v>33.437287486362408</v>
      </c>
      <c r="F17" s="5">
        <f t="shared" si="3"/>
        <v>0.24302183964172525</v>
      </c>
      <c r="G17" s="5">
        <f t="shared" si="4"/>
        <v>723.6099999999999</v>
      </c>
      <c r="I17" s="8" t="s">
        <v>33</v>
      </c>
      <c r="J17" s="9">
        <f>100-J14</f>
        <v>89.353681092127033</v>
      </c>
    </row>
    <row r="18" spans="1:10" x14ac:dyDescent="0.25">
      <c r="A18" s="2">
        <v>47.5</v>
      </c>
      <c r="B18" s="2">
        <v>1.8</v>
      </c>
      <c r="C18" s="5">
        <f t="shared" si="0"/>
        <v>85.5</v>
      </c>
      <c r="D18" s="5">
        <f t="shared" si="1"/>
        <v>3.24</v>
      </c>
      <c r="E18" s="5">
        <f t="shared" si="2"/>
        <v>42.880708409063907</v>
      </c>
      <c r="F18" s="5">
        <f t="shared" si="3"/>
        <v>9.7248244019707233E-2</v>
      </c>
      <c r="G18" s="5">
        <f t="shared" si="4"/>
        <v>2256.25</v>
      </c>
    </row>
    <row r="19" spans="1:10" x14ac:dyDescent="0.25">
      <c r="A19" s="2">
        <v>37.9</v>
      </c>
      <c r="B19" s="2">
        <v>2.5</v>
      </c>
      <c r="C19" s="5">
        <f t="shared" si="0"/>
        <v>94.75</v>
      </c>
      <c r="D19" s="5">
        <f t="shared" si="1"/>
        <v>6.25</v>
      </c>
      <c r="E19" s="5">
        <f t="shared" si="2"/>
        <v>39.575511086118382</v>
      </c>
      <c r="F19" s="5">
        <f t="shared" si="3"/>
        <v>4.42087357814877E-2</v>
      </c>
      <c r="G19" s="5">
        <f t="shared" si="4"/>
        <v>1436.4099999999999</v>
      </c>
    </row>
    <row r="20" spans="1:10" x14ac:dyDescent="0.25">
      <c r="A20" s="2">
        <v>37.1</v>
      </c>
      <c r="B20" s="2">
        <v>2</v>
      </c>
      <c r="C20" s="5">
        <f t="shared" si="0"/>
        <v>74.2</v>
      </c>
      <c r="D20" s="5">
        <f t="shared" si="1"/>
        <v>4</v>
      </c>
      <c r="E20" s="5">
        <f t="shared" si="2"/>
        <v>41.936366316793759</v>
      </c>
      <c r="F20" s="5">
        <f t="shared" si="3"/>
        <v>0.13036027808069425</v>
      </c>
      <c r="G20" s="5">
        <f t="shared" si="4"/>
        <v>1376.41</v>
      </c>
    </row>
    <row r="21" spans="1:10" x14ac:dyDescent="0.25">
      <c r="A21" s="2">
        <v>38.719299999999997</v>
      </c>
      <c r="B21" s="2">
        <v>3.5</v>
      </c>
      <c r="C21" s="5">
        <f t="shared" si="0"/>
        <v>135.51755</v>
      </c>
      <c r="D21" s="5">
        <f t="shared" si="1"/>
        <v>12.25</v>
      </c>
      <c r="E21" s="5">
        <f t="shared" si="2"/>
        <v>34.853800624767629</v>
      </c>
      <c r="F21" s="5">
        <f t="shared" si="3"/>
        <v>9.9833916812348572E-2</v>
      </c>
      <c r="G21" s="5">
        <f t="shared" si="4"/>
        <v>1499.1841924899998</v>
      </c>
    </row>
    <row r="22" spans="1:10" x14ac:dyDescent="0.25">
      <c r="A22" s="2">
        <v>31.9</v>
      </c>
      <c r="B22" s="2">
        <v>5.7</v>
      </c>
      <c r="C22" s="5">
        <f t="shared" si="0"/>
        <v>181.82999999999998</v>
      </c>
      <c r="D22" s="5">
        <f t="shared" si="1"/>
        <v>32.49</v>
      </c>
      <c r="E22" s="5">
        <f t="shared" si="2"/>
        <v>24.466037609795979</v>
      </c>
      <c r="F22" s="5">
        <f t="shared" si="3"/>
        <v>0.23303957336062758</v>
      </c>
      <c r="G22" s="5">
        <f t="shared" si="4"/>
        <v>1017.6099999999999</v>
      </c>
    </row>
    <row r="23" spans="1:10" x14ac:dyDescent="0.25">
      <c r="A23" s="2">
        <v>45.3</v>
      </c>
      <c r="B23" s="2">
        <v>2.4</v>
      </c>
      <c r="C23" s="5">
        <f t="shared" si="0"/>
        <v>108.71999999999998</v>
      </c>
      <c r="D23" s="5">
        <f t="shared" si="1"/>
        <v>5.76</v>
      </c>
      <c r="E23" s="5">
        <f t="shared" si="2"/>
        <v>40.047682132253456</v>
      </c>
      <c r="F23" s="5">
        <f t="shared" si="3"/>
        <v>0.11594520679352188</v>
      </c>
      <c r="G23" s="5">
        <f t="shared" si="4"/>
        <v>2052.0899999999997</v>
      </c>
    </row>
    <row r="24" spans="1:10" x14ac:dyDescent="0.25">
      <c r="A24" s="2">
        <v>41.315600000000003</v>
      </c>
      <c r="B24" s="2">
        <v>2</v>
      </c>
      <c r="C24" s="5">
        <f t="shared" si="0"/>
        <v>82.631200000000007</v>
      </c>
      <c r="D24" s="5">
        <f t="shared" si="1"/>
        <v>4</v>
      </c>
      <c r="E24" s="5">
        <f t="shared" si="2"/>
        <v>41.936366316793759</v>
      </c>
      <c r="F24" s="5">
        <f t="shared" si="3"/>
        <v>1.5024986126154657E-2</v>
      </c>
      <c r="G24" s="5">
        <f t="shared" si="4"/>
        <v>1706.9788033600003</v>
      </c>
    </row>
    <row r="25" spans="1:10" x14ac:dyDescent="0.25">
      <c r="A25" s="2">
        <v>44.8</v>
      </c>
      <c r="B25" s="2">
        <v>2.4</v>
      </c>
      <c r="C25" s="5">
        <f t="shared" si="0"/>
        <v>107.52</v>
      </c>
      <c r="D25" s="5">
        <f t="shared" si="1"/>
        <v>5.76</v>
      </c>
      <c r="E25" s="5">
        <f t="shared" si="2"/>
        <v>40.047682132253456</v>
      </c>
      <c r="F25" s="5">
        <f t="shared" si="3"/>
        <v>0.10607852383362815</v>
      </c>
      <c r="G25" s="5">
        <f t="shared" si="4"/>
        <v>2007.0399999999997</v>
      </c>
    </row>
    <row r="26" spans="1:10" x14ac:dyDescent="0.25">
      <c r="A26" s="2">
        <v>38</v>
      </c>
      <c r="B26" s="2">
        <v>2</v>
      </c>
      <c r="C26" s="5">
        <f t="shared" si="0"/>
        <v>76</v>
      </c>
      <c r="D26" s="5">
        <f t="shared" si="1"/>
        <v>4</v>
      </c>
      <c r="E26" s="5">
        <f t="shared" si="2"/>
        <v>41.936366316793759</v>
      </c>
      <c r="F26" s="5">
        <f t="shared" si="3"/>
        <v>0.10358858728404628</v>
      </c>
      <c r="G26" s="5">
        <f t="shared" si="4"/>
        <v>1444</v>
      </c>
    </row>
    <row r="27" spans="1:10" x14ac:dyDescent="0.25">
      <c r="A27" s="2">
        <v>32.910299999999999</v>
      </c>
      <c r="B27" s="2">
        <v>2.5</v>
      </c>
      <c r="C27" s="5">
        <f t="shared" si="0"/>
        <v>82.275750000000002</v>
      </c>
      <c r="D27" s="5">
        <f t="shared" si="1"/>
        <v>6.25</v>
      </c>
      <c r="E27" s="5">
        <f t="shared" si="2"/>
        <v>39.575511086118382</v>
      </c>
      <c r="F27" s="5">
        <f t="shared" si="3"/>
        <v>0.2025265976341262</v>
      </c>
      <c r="G27" s="5">
        <f t="shared" si="4"/>
        <v>1083.0878460899999</v>
      </c>
    </row>
    <row r="28" spans="1:10" x14ac:dyDescent="0.25">
      <c r="A28" s="2">
        <v>37.070999999999998</v>
      </c>
      <c r="B28" s="2">
        <v>2.5</v>
      </c>
      <c r="C28" s="5">
        <f t="shared" si="0"/>
        <v>92.677499999999995</v>
      </c>
      <c r="D28" s="5">
        <f t="shared" si="1"/>
        <v>6.25</v>
      </c>
      <c r="E28" s="5">
        <f t="shared" si="2"/>
        <v>39.575511086118382</v>
      </c>
      <c r="F28" s="5">
        <f t="shared" si="3"/>
        <v>6.7559846945547314E-2</v>
      </c>
      <c r="G28" s="5">
        <f t="shared" si="4"/>
        <v>1374.2590409999998</v>
      </c>
    </row>
    <row r="29" spans="1:10" x14ac:dyDescent="0.25">
      <c r="A29" s="2">
        <v>34.5</v>
      </c>
      <c r="B29" s="2">
        <v>3.5</v>
      </c>
      <c r="C29" s="5">
        <f t="shared" si="0"/>
        <v>120.75</v>
      </c>
      <c r="D29" s="5">
        <f t="shared" si="1"/>
        <v>12.25</v>
      </c>
      <c r="E29" s="5">
        <f t="shared" si="2"/>
        <v>34.853800624767629</v>
      </c>
      <c r="F29" s="5">
        <f t="shared" si="3"/>
        <v>1.0255090572974763E-2</v>
      </c>
      <c r="G29" s="5">
        <f t="shared" si="4"/>
        <v>1190.25</v>
      </c>
    </row>
    <row r="30" spans="1:10" x14ac:dyDescent="0.25">
      <c r="A30" s="2">
        <v>37.071100000000001</v>
      </c>
      <c r="B30" s="2">
        <v>2.4</v>
      </c>
      <c r="C30" s="5">
        <f t="shared" si="0"/>
        <v>88.970640000000003</v>
      </c>
      <c r="D30" s="5">
        <f t="shared" si="1"/>
        <v>5.76</v>
      </c>
      <c r="E30" s="5">
        <f t="shared" si="2"/>
        <v>40.047682132253456</v>
      </c>
      <c r="F30" s="5">
        <f t="shared" si="3"/>
        <v>8.0293871297411057E-2</v>
      </c>
      <c r="G30" s="5">
        <f t="shared" si="4"/>
        <v>1374.26645521</v>
      </c>
    </row>
    <row r="31" spans="1:10" x14ac:dyDescent="0.25">
      <c r="A31" s="2">
        <v>30.537500000000001</v>
      </c>
      <c r="B31" s="2">
        <v>4.8</v>
      </c>
      <c r="C31" s="5">
        <f t="shared" si="0"/>
        <v>146.58000000000001</v>
      </c>
      <c r="D31" s="5">
        <f t="shared" si="1"/>
        <v>23.04</v>
      </c>
      <c r="E31" s="5">
        <f t="shared" si="2"/>
        <v>28.715577025011658</v>
      </c>
      <c r="F31" s="5">
        <f t="shared" si="3"/>
        <v>5.9661824805185205E-2</v>
      </c>
      <c r="G31" s="5">
        <f t="shared" si="4"/>
        <v>932.53890625000008</v>
      </c>
    </row>
    <row r="32" spans="1:10" x14ac:dyDescent="0.25">
      <c r="A32" s="2">
        <v>44.2</v>
      </c>
      <c r="B32" s="2">
        <v>1.8</v>
      </c>
      <c r="C32" s="5">
        <f t="shared" si="0"/>
        <v>79.56</v>
      </c>
      <c r="D32" s="5">
        <f t="shared" si="1"/>
        <v>3.24</v>
      </c>
      <c r="E32" s="5">
        <f t="shared" si="2"/>
        <v>42.880708409063907</v>
      </c>
      <c r="F32" s="5">
        <f t="shared" si="3"/>
        <v>2.9848226039278194E-2</v>
      </c>
      <c r="G32" s="5">
        <f t="shared" si="4"/>
        <v>1953.6400000000003</v>
      </c>
    </row>
    <row r="33" spans="1:7" x14ac:dyDescent="0.25">
      <c r="A33" s="2">
        <v>34.799999999999997</v>
      </c>
      <c r="B33" s="2">
        <v>3</v>
      </c>
      <c r="C33" s="5">
        <f t="shared" si="0"/>
        <v>104.39999999999999</v>
      </c>
      <c r="D33" s="5">
        <f t="shared" si="1"/>
        <v>9</v>
      </c>
      <c r="E33" s="5">
        <f t="shared" si="2"/>
        <v>37.214655855443006</v>
      </c>
      <c r="F33" s="5">
        <f t="shared" si="3"/>
        <v>6.9386662512730138E-2</v>
      </c>
      <c r="G33" s="5">
        <f t="shared" si="4"/>
        <v>1211.0399999999997</v>
      </c>
    </row>
    <row r="34" spans="1:7" x14ac:dyDescent="0.25">
      <c r="A34" s="2">
        <v>34.1</v>
      </c>
      <c r="B34" s="2">
        <v>2</v>
      </c>
      <c r="C34" s="5">
        <f t="shared" si="0"/>
        <v>68.2</v>
      </c>
      <c r="D34" s="5">
        <f t="shared" si="1"/>
        <v>4</v>
      </c>
      <c r="E34" s="5">
        <f t="shared" si="2"/>
        <v>41.936366316793759</v>
      </c>
      <c r="F34" s="5">
        <f t="shared" si="3"/>
        <v>0.22980546383559405</v>
      </c>
      <c r="G34" s="5">
        <f t="shared" si="4"/>
        <v>1162.8100000000002</v>
      </c>
    </row>
    <row r="35" spans="1:7" x14ac:dyDescent="0.25">
      <c r="A35" s="2">
        <v>35</v>
      </c>
      <c r="B35" s="2">
        <v>2</v>
      </c>
      <c r="C35" s="5">
        <f t="shared" si="0"/>
        <v>70</v>
      </c>
      <c r="D35" s="5">
        <f t="shared" si="1"/>
        <v>4</v>
      </c>
      <c r="E35" s="5">
        <f t="shared" si="2"/>
        <v>41.936366316793759</v>
      </c>
      <c r="F35" s="5">
        <f t="shared" si="3"/>
        <v>0.19818189476553597</v>
      </c>
      <c r="G35" s="5">
        <f t="shared" si="4"/>
        <v>1225</v>
      </c>
    </row>
    <row r="36" spans="1:7" x14ac:dyDescent="0.25">
      <c r="A36" s="2">
        <v>35.708100000000002</v>
      </c>
      <c r="B36" s="2">
        <v>3</v>
      </c>
      <c r="C36" s="5">
        <f t="shared" si="0"/>
        <v>107.12430000000001</v>
      </c>
      <c r="D36" s="5">
        <f t="shared" si="1"/>
        <v>9</v>
      </c>
      <c r="E36" s="5">
        <f t="shared" si="2"/>
        <v>37.214655855443006</v>
      </c>
      <c r="F36" s="5">
        <f t="shared" si="3"/>
        <v>4.2190871411332556E-2</v>
      </c>
      <c r="G36" s="5">
        <f t="shared" si="4"/>
        <v>1275.0684056100001</v>
      </c>
    </row>
    <row r="37" spans="1:7" x14ac:dyDescent="0.25">
      <c r="A37" s="2">
        <v>40.234499999999997</v>
      </c>
      <c r="B37" s="2">
        <v>2</v>
      </c>
      <c r="C37" s="5">
        <f t="shared" si="0"/>
        <v>80.468999999999994</v>
      </c>
      <c r="D37" s="5">
        <f t="shared" si="1"/>
        <v>4</v>
      </c>
      <c r="E37" s="5">
        <f t="shared" si="2"/>
        <v>41.936366316793759</v>
      </c>
      <c r="F37" s="5">
        <f t="shared" si="3"/>
        <v>4.2298681897221586E-2</v>
      </c>
      <c r="G37" s="5">
        <f t="shared" si="4"/>
        <v>1618.8149902499997</v>
      </c>
    </row>
    <row r="38" spans="1:7" x14ac:dyDescent="0.25">
      <c r="A38" s="2">
        <v>42.2</v>
      </c>
      <c r="B38" s="2">
        <v>2.4</v>
      </c>
      <c r="C38" s="5">
        <f t="shared" si="0"/>
        <v>101.28</v>
      </c>
      <c r="D38" s="5">
        <f t="shared" si="1"/>
        <v>5.76</v>
      </c>
      <c r="E38" s="5">
        <f t="shared" si="2"/>
        <v>40.047682132253456</v>
      </c>
      <c r="F38" s="5">
        <f t="shared" si="3"/>
        <v>5.1002793074562715E-2</v>
      </c>
      <c r="G38" s="5">
        <f t="shared" si="4"/>
        <v>1780.8400000000001</v>
      </c>
    </row>
    <row r="39" spans="1:7" x14ac:dyDescent="0.25">
      <c r="A39" s="2">
        <v>34.285299999999999</v>
      </c>
      <c r="B39" s="2">
        <v>3</v>
      </c>
      <c r="C39" s="5">
        <f t="shared" si="0"/>
        <v>102.85589999999999</v>
      </c>
      <c r="D39" s="5">
        <f t="shared" si="1"/>
        <v>9</v>
      </c>
      <c r="E39" s="5">
        <f t="shared" si="2"/>
        <v>37.214655855443006</v>
      </c>
      <c r="F39" s="5">
        <f t="shared" si="3"/>
        <v>8.5440578190740829E-2</v>
      </c>
      <c r="G39" s="5">
        <f t="shared" si="4"/>
        <v>1175.48179609</v>
      </c>
    </row>
    <row r="40" spans="1:7" x14ac:dyDescent="0.25">
      <c r="A40" s="2">
        <v>23.299900000000001</v>
      </c>
      <c r="B40" s="2">
        <v>5.3</v>
      </c>
      <c r="C40" s="5">
        <f t="shared" si="0"/>
        <v>123.48947</v>
      </c>
      <c r="D40" s="5">
        <f t="shared" si="1"/>
        <v>28.09</v>
      </c>
      <c r="E40" s="5">
        <f t="shared" si="2"/>
        <v>26.354721794336282</v>
      </c>
      <c r="F40" s="5">
        <f t="shared" si="3"/>
        <v>0.13110879421526619</v>
      </c>
      <c r="G40" s="5">
        <f t="shared" si="4"/>
        <v>542.88534001000005</v>
      </c>
    </row>
    <row r="41" spans="1:7" x14ac:dyDescent="0.25">
      <c r="A41" s="2">
        <v>44.6</v>
      </c>
      <c r="B41" s="2">
        <v>2.4</v>
      </c>
      <c r="C41" s="5">
        <f t="shared" si="0"/>
        <v>107.04</v>
      </c>
      <c r="D41" s="5">
        <f t="shared" si="1"/>
        <v>5.76</v>
      </c>
      <c r="E41" s="5">
        <f t="shared" si="2"/>
        <v>40.047682132253456</v>
      </c>
      <c r="F41" s="5">
        <f t="shared" si="3"/>
        <v>0.10206990734857724</v>
      </c>
      <c r="G41" s="5">
        <f t="shared" si="4"/>
        <v>1989.16</v>
      </c>
    </row>
    <row r="42" spans="1:7" x14ac:dyDescent="0.25">
      <c r="A42" s="2">
        <v>36.799999999999997</v>
      </c>
      <c r="B42" s="2">
        <v>3.5</v>
      </c>
      <c r="C42" s="5">
        <f t="shared" si="0"/>
        <v>128.79999999999998</v>
      </c>
      <c r="D42" s="5">
        <f t="shared" si="1"/>
        <v>12.25</v>
      </c>
      <c r="E42" s="5">
        <f t="shared" si="2"/>
        <v>34.853800624767629</v>
      </c>
      <c r="F42" s="5">
        <f t="shared" si="3"/>
        <v>5.2885852587836089E-2</v>
      </c>
      <c r="G42" s="5">
        <f t="shared" si="4"/>
        <v>1354.2399999999998</v>
      </c>
    </row>
    <row r="43" spans="1:7" x14ac:dyDescent="0.25">
      <c r="A43" s="2">
        <v>40.299999999999997</v>
      </c>
      <c r="B43" s="2">
        <v>2</v>
      </c>
      <c r="C43" s="5">
        <f t="shared" si="0"/>
        <v>80.599999999999994</v>
      </c>
      <c r="D43" s="5">
        <f t="shared" si="1"/>
        <v>4</v>
      </c>
      <c r="E43" s="5">
        <f t="shared" si="2"/>
        <v>41.936366316793759</v>
      </c>
      <c r="F43" s="5">
        <f t="shared" si="3"/>
        <v>4.060462324550277E-2</v>
      </c>
      <c r="G43" s="5">
        <f t="shared" si="4"/>
        <v>1624.0899999999997</v>
      </c>
    </row>
    <row r="44" spans="1:7" x14ac:dyDescent="0.25">
      <c r="A44" s="2">
        <v>24.8202</v>
      </c>
      <c r="B44" s="2">
        <v>6.3</v>
      </c>
      <c r="C44" s="5">
        <f t="shared" si="0"/>
        <v>156.36725999999999</v>
      </c>
      <c r="D44" s="5">
        <f t="shared" si="1"/>
        <v>39.69</v>
      </c>
      <c r="E44" s="5">
        <f t="shared" si="2"/>
        <v>21.633011332985532</v>
      </c>
      <c r="F44" s="5">
        <f t="shared" si="3"/>
        <v>0.12841107916191116</v>
      </c>
      <c r="G44" s="5">
        <f t="shared" si="4"/>
        <v>616.04232804000003</v>
      </c>
    </row>
    <row r="45" spans="1:7" x14ac:dyDescent="0.25">
      <c r="A45" s="2">
        <v>27.251100000000001</v>
      </c>
      <c r="B45" s="2">
        <v>5</v>
      </c>
      <c r="C45" s="5">
        <f t="shared" si="0"/>
        <v>136.25550000000001</v>
      </c>
      <c r="D45" s="5">
        <f t="shared" si="1"/>
        <v>25</v>
      </c>
      <c r="E45" s="5">
        <f t="shared" si="2"/>
        <v>27.771234932741507</v>
      </c>
      <c r="F45" s="5">
        <f t="shared" si="3"/>
        <v>1.9086749993266542E-2</v>
      </c>
      <c r="G45" s="5">
        <f t="shared" si="4"/>
        <v>742.62245121000001</v>
      </c>
    </row>
    <row r="46" spans="1:7" x14ac:dyDescent="0.25">
      <c r="A46" s="2">
        <v>25.7761</v>
      </c>
      <c r="B46" s="2">
        <v>4.8</v>
      </c>
      <c r="C46" s="5">
        <f t="shared" si="0"/>
        <v>123.72528</v>
      </c>
      <c r="D46" s="5">
        <f t="shared" si="1"/>
        <v>23.04</v>
      </c>
      <c r="E46" s="5">
        <f t="shared" si="2"/>
        <v>28.715577025011658</v>
      </c>
      <c r="F46" s="5">
        <f t="shared" si="3"/>
        <v>0.11403885867185722</v>
      </c>
      <c r="G46" s="5">
        <f t="shared" si="4"/>
        <v>664.40733120999994</v>
      </c>
    </row>
    <row r="47" spans="1:7" x14ac:dyDescent="0.25">
      <c r="A47" s="2">
        <v>47.4</v>
      </c>
      <c r="B47" s="2">
        <v>1.5</v>
      </c>
      <c r="C47" s="5">
        <f t="shared" si="0"/>
        <v>71.099999999999994</v>
      </c>
      <c r="D47" s="5">
        <f t="shared" si="1"/>
        <v>2.25</v>
      </c>
      <c r="E47" s="5">
        <f t="shared" si="2"/>
        <v>44.297221547469135</v>
      </c>
      <c r="F47" s="5">
        <f t="shared" si="3"/>
        <v>6.5459461023857871E-2</v>
      </c>
      <c r="G47" s="5">
        <f t="shared" si="4"/>
        <v>2246.7599999999998</v>
      </c>
    </row>
    <row r="48" spans="1:7" x14ac:dyDescent="0.25">
      <c r="A48" s="2">
        <v>47.512900000000002</v>
      </c>
      <c r="B48" s="2">
        <v>2</v>
      </c>
      <c r="C48" s="5">
        <f t="shared" si="0"/>
        <v>95.025800000000004</v>
      </c>
      <c r="D48" s="5">
        <f t="shared" si="1"/>
        <v>4</v>
      </c>
      <c r="E48" s="5">
        <f t="shared" si="2"/>
        <v>41.936366316793759</v>
      </c>
      <c r="F48" s="5">
        <f t="shared" si="3"/>
        <v>0.11736883421568127</v>
      </c>
      <c r="G48" s="5">
        <f t="shared" si="4"/>
        <v>2257.47566641</v>
      </c>
    </row>
    <row r="49" spans="1:7" x14ac:dyDescent="0.25">
      <c r="A49" s="2">
        <v>28.4</v>
      </c>
      <c r="B49" s="2">
        <v>6.2</v>
      </c>
      <c r="C49" s="5">
        <f t="shared" si="0"/>
        <v>176.07999999999998</v>
      </c>
      <c r="D49" s="5">
        <f t="shared" si="1"/>
        <v>38.440000000000005</v>
      </c>
      <c r="E49" s="5">
        <f t="shared" si="2"/>
        <v>22.105182379120606</v>
      </c>
      <c r="F49" s="5">
        <f t="shared" si="3"/>
        <v>0.22164850777744341</v>
      </c>
      <c r="G49" s="5">
        <f t="shared" si="4"/>
        <v>806.56</v>
      </c>
    </row>
    <row r="50" spans="1:7" x14ac:dyDescent="0.25">
      <c r="A50" s="2">
        <v>34.9</v>
      </c>
      <c r="B50" s="2">
        <v>3</v>
      </c>
      <c r="C50" s="5">
        <f t="shared" si="0"/>
        <v>104.69999999999999</v>
      </c>
      <c r="D50" s="5">
        <f t="shared" si="1"/>
        <v>9</v>
      </c>
      <c r="E50" s="5">
        <f t="shared" si="2"/>
        <v>37.214655855443006</v>
      </c>
      <c r="F50" s="5">
        <f t="shared" si="3"/>
        <v>6.6322517347937177E-2</v>
      </c>
      <c r="G50" s="5">
        <f t="shared" si="4"/>
        <v>1218.01</v>
      </c>
    </row>
    <row r="51" spans="1:7" x14ac:dyDescent="0.25">
      <c r="A51" s="2">
        <v>37.057400000000001</v>
      </c>
      <c r="B51" s="2">
        <v>2.5</v>
      </c>
      <c r="C51" s="5">
        <f t="shared" si="0"/>
        <v>92.643500000000003</v>
      </c>
      <c r="D51" s="5">
        <f t="shared" si="1"/>
        <v>6.25</v>
      </c>
      <c r="E51" s="5">
        <f t="shared" si="2"/>
        <v>39.575511086118382</v>
      </c>
      <c r="F51" s="5">
        <f t="shared" si="3"/>
        <v>6.7951639513791601E-2</v>
      </c>
      <c r="G51" s="5">
        <f t="shared" si="4"/>
        <v>1373.2508947600002</v>
      </c>
    </row>
    <row r="52" spans="1:7" x14ac:dyDescent="0.25">
      <c r="A52" s="2">
        <v>40.6</v>
      </c>
      <c r="B52" s="2">
        <v>2.5</v>
      </c>
      <c r="C52" s="5">
        <f t="shared" si="0"/>
        <v>101.5</v>
      </c>
      <c r="D52" s="5">
        <f t="shared" si="1"/>
        <v>6.25</v>
      </c>
      <c r="E52" s="5">
        <f t="shared" si="2"/>
        <v>39.575511086118382</v>
      </c>
      <c r="F52" s="5">
        <f t="shared" si="3"/>
        <v>2.5233717090680272E-2</v>
      </c>
      <c r="G52" s="5">
        <f t="shared" si="4"/>
        <v>1648.3600000000001</v>
      </c>
    </row>
    <row r="53" spans="1:7" x14ac:dyDescent="0.25">
      <c r="A53" s="2">
        <v>40.6</v>
      </c>
      <c r="B53" s="2">
        <v>2.5</v>
      </c>
      <c r="C53" s="5">
        <f t="shared" si="0"/>
        <v>101.5</v>
      </c>
      <c r="D53" s="5">
        <f t="shared" si="1"/>
        <v>6.25</v>
      </c>
      <c r="E53" s="5">
        <f t="shared" si="2"/>
        <v>39.575511086118382</v>
      </c>
      <c r="F53" s="5">
        <f t="shared" si="3"/>
        <v>2.5233717090680272E-2</v>
      </c>
      <c r="G53" s="5">
        <f t="shared" si="4"/>
        <v>1648.3600000000001</v>
      </c>
    </row>
    <row r="54" spans="1:7" x14ac:dyDescent="0.25">
      <c r="A54" s="2">
        <v>29.743099999999998</v>
      </c>
      <c r="B54" s="2">
        <v>3.2</v>
      </c>
      <c r="C54" s="5">
        <f t="shared" si="0"/>
        <v>95.17792</v>
      </c>
      <c r="D54" s="5">
        <f t="shared" si="1"/>
        <v>10.240000000000002</v>
      </c>
      <c r="E54" s="5">
        <f t="shared" si="2"/>
        <v>36.270313763172858</v>
      </c>
      <c r="F54" s="5">
        <f t="shared" si="3"/>
        <v>0.21945304165244578</v>
      </c>
      <c r="G54" s="5">
        <f t="shared" si="4"/>
        <v>884.65199760999985</v>
      </c>
    </row>
    <row r="55" spans="1:7" x14ac:dyDescent="0.25">
      <c r="A55" s="2">
        <v>28.3</v>
      </c>
      <c r="B55" s="2">
        <v>4</v>
      </c>
      <c r="C55" s="5">
        <f t="shared" si="0"/>
        <v>113.2</v>
      </c>
      <c r="D55" s="5">
        <f t="shared" si="1"/>
        <v>16</v>
      </c>
      <c r="E55" s="5">
        <f t="shared" si="2"/>
        <v>32.49294539409226</v>
      </c>
      <c r="F55" s="5">
        <f t="shared" si="3"/>
        <v>0.14816061463223532</v>
      </c>
      <c r="G55" s="5">
        <f t="shared" si="4"/>
        <v>800.89</v>
      </c>
    </row>
    <row r="56" spans="1:7" x14ac:dyDescent="0.25">
      <c r="A56" s="2">
        <v>35.200000000000003</v>
      </c>
      <c r="B56" s="2">
        <v>4</v>
      </c>
      <c r="C56" s="5">
        <f t="shared" si="0"/>
        <v>140.80000000000001</v>
      </c>
      <c r="D56" s="5">
        <f t="shared" si="1"/>
        <v>16</v>
      </c>
      <c r="E56" s="5">
        <f t="shared" si="2"/>
        <v>32.49294539409226</v>
      </c>
      <c r="F56" s="5">
        <f t="shared" si="3"/>
        <v>7.6904960395106331E-2</v>
      </c>
      <c r="G56" s="5">
        <f t="shared" si="4"/>
        <v>1239.0400000000002</v>
      </c>
    </row>
    <row r="57" spans="1:7" x14ac:dyDescent="0.25">
      <c r="A57" s="2">
        <v>38.6</v>
      </c>
      <c r="B57" s="2">
        <v>2.5</v>
      </c>
      <c r="C57" s="5">
        <f t="shared" si="0"/>
        <v>96.5</v>
      </c>
      <c r="D57" s="5">
        <f t="shared" si="1"/>
        <v>6.25</v>
      </c>
      <c r="E57" s="5">
        <f t="shared" si="2"/>
        <v>39.575511086118382</v>
      </c>
      <c r="F57" s="5">
        <f t="shared" si="3"/>
        <v>2.5272307930528003E-2</v>
      </c>
      <c r="G57" s="5">
        <f t="shared" si="4"/>
        <v>1489.96</v>
      </c>
    </row>
    <row r="58" spans="1:7" x14ac:dyDescent="0.25">
      <c r="A58" s="2">
        <v>42.3947</v>
      </c>
      <c r="B58" s="2">
        <v>2.4</v>
      </c>
      <c r="C58" s="5">
        <f t="shared" si="0"/>
        <v>101.74728</v>
      </c>
      <c r="D58" s="5">
        <f t="shared" si="1"/>
        <v>5.76</v>
      </c>
      <c r="E58" s="5">
        <f t="shared" si="2"/>
        <v>40.047682132253456</v>
      </c>
      <c r="F58" s="5">
        <f t="shared" si="3"/>
        <v>5.5361115133413942E-2</v>
      </c>
      <c r="G58" s="5">
        <f t="shared" si="4"/>
        <v>1797.31058809</v>
      </c>
    </row>
    <row r="59" spans="1:7" x14ac:dyDescent="0.25">
      <c r="A59" s="2">
        <v>23.1</v>
      </c>
      <c r="B59" s="2">
        <v>6</v>
      </c>
      <c r="C59" s="5">
        <f t="shared" si="0"/>
        <v>138.60000000000002</v>
      </c>
      <c r="D59" s="5">
        <f t="shared" si="1"/>
        <v>36</v>
      </c>
      <c r="E59" s="5">
        <f t="shared" si="2"/>
        <v>23.049524471390754</v>
      </c>
      <c r="F59" s="5">
        <f t="shared" si="3"/>
        <v>2.185087818582144E-3</v>
      </c>
      <c r="G59" s="5">
        <f t="shared" si="4"/>
        <v>533.61</v>
      </c>
    </row>
    <row r="60" spans="1:7" x14ac:dyDescent="0.25">
      <c r="A60" s="2">
        <v>29.14</v>
      </c>
      <c r="B60" s="2">
        <v>4.5999999999999996</v>
      </c>
      <c r="C60" s="5">
        <f t="shared" si="0"/>
        <v>134.04399999999998</v>
      </c>
      <c r="D60" s="5">
        <f t="shared" si="1"/>
        <v>21.159999999999997</v>
      </c>
      <c r="E60" s="5">
        <f t="shared" si="2"/>
        <v>29.65991911728181</v>
      </c>
      <c r="F60" s="5">
        <f t="shared" si="3"/>
        <v>1.7842111094090903E-2</v>
      </c>
      <c r="G60" s="5">
        <f t="shared" si="4"/>
        <v>849.13960000000009</v>
      </c>
    </row>
    <row r="61" spans="1:7" x14ac:dyDescent="0.25">
      <c r="A61" s="2">
        <v>39.7256</v>
      </c>
      <c r="B61" s="2">
        <v>2</v>
      </c>
      <c r="C61" s="5">
        <f t="shared" si="0"/>
        <v>79.4512</v>
      </c>
      <c r="D61" s="5">
        <f t="shared" si="1"/>
        <v>4</v>
      </c>
      <c r="E61" s="5">
        <f t="shared" si="2"/>
        <v>41.936366316793759</v>
      </c>
      <c r="F61" s="5">
        <f t="shared" si="3"/>
        <v>5.5650923253362031E-2</v>
      </c>
      <c r="G61" s="5">
        <f t="shared" si="4"/>
        <v>1578.1232953599999</v>
      </c>
    </row>
    <row r="62" spans="1:7" x14ac:dyDescent="0.25">
      <c r="A62" s="2">
        <v>40.997799999999998</v>
      </c>
      <c r="B62" s="2">
        <v>3.4</v>
      </c>
      <c r="C62" s="5">
        <f t="shared" si="0"/>
        <v>139.39251999999999</v>
      </c>
      <c r="D62" s="5">
        <f t="shared" si="1"/>
        <v>11.559999999999999</v>
      </c>
      <c r="E62" s="5">
        <f t="shared" si="2"/>
        <v>35.325971670902703</v>
      </c>
      <c r="F62" s="5">
        <f t="shared" si="3"/>
        <v>0.13834469969357613</v>
      </c>
      <c r="G62" s="5">
        <f t="shared" si="4"/>
        <v>1680.8196048399998</v>
      </c>
    </row>
    <row r="63" spans="1:7" x14ac:dyDescent="0.25">
      <c r="A63" s="2">
        <v>21.006</v>
      </c>
      <c r="B63" s="2">
        <v>6.8</v>
      </c>
      <c r="C63" s="5">
        <f t="shared" si="0"/>
        <v>142.8408</v>
      </c>
      <c r="D63" s="5">
        <f t="shared" si="1"/>
        <v>46.239999999999995</v>
      </c>
      <c r="E63" s="5">
        <f t="shared" si="2"/>
        <v>19.272156102310156</v>
      </c>
      <c r="F63" s="5">
        <f t="shared" si="3"/>
        <v>8.2540412153186915E-2</v>
      </c>
      <c r="G63" s="5">
        <f t="shared" si="4"/>
        <v>441.25203600000003</v>
      </c>
    </row>
    <row r="64" spans="1:7" x14ac:dyDescent="0.25">
      <c r="A64" s="2">
        <v>35.241799999999998</v>
      </c>
      <c r="B64" s="2">
        <v>2.4</v>
      </c>
      <c r="C64" s="5">
        <f t="shared" si="0"/>
        <v>84.580319999999986</v>
      </c>
      <c r="D64" s="5">
        <f t="shared" si="1"/>
        <v>5.76</v>
      </c>
      <c r="E64" s="5">
        <f t="shared" si="2"/>
        <v>40.047682132253456</v>
      </c>
      <c r="F64" s="5">
        <f t="shared" si="3"/>
        <v>0.13636880443829369</v>
      </c>
      <c r="G64" s="5">
        <f t="shared" si="4"/>
        <v>1241.98446724</v>
      </c>
    </row>
    <row r="65" spans="1:7" x14ac:dyDescent="0.25">
      <c r="A65" s="2">
        <v>24.9815</v>
      </c>
      <c r="B65" s="2">
        <v>5.6</v>
      </c>
      <c r="C65" s="5">
        <f t="shared" si="0"/>
        <v>139.8964</v>
      </c>
      <c r="D65" s="5">
        <f t="shared" si="1"/>
        <v>31.359999999999996</v>
      </c>
      <c r="E65" s="5">
        <f t="shared" si="2"/>
        <v>24.938208655931057</v>
      </c>
      <c r="F65" s="5">
        <f t="shared" si="3"/>
        <v>1.7329361354980273E-3</v>
      </c>
      <c r="G65" s="5">
        <f t="shared" si="4"/>
        <v>624.07534225000006</v>
      </c>
    </row>
    <row r="66" spans="1:7" x14ac:dyDescent="0.25">
      <c r="A66" s="2">
        <v>39.200000000000003</v>
      </c>
      <c r="B66" s="2">
        <v>2.2999999999999998</v>
      </c>
      <c r="C66" s="5">
        <f t="shared" si="0"/>
        <v>90.16</v>
      </c>
      <c r="D66" s="5">
        <f t="shared" si="1"/>
        <v>5.2899999999999991</v>
      </c>
      <c r="E66" s="5">
        <f t="shared" si="2"/>
        <v>40.51985317838853</v>
      </c>
      <c r="F66" s="5">
        <f t="shared" si="3"/>
        <v>3.3669723938482832E-2</v>
      </c>
      <c r="G66" s="5">
        <f t="shared" si="4"/>
        <v>1536.6400000000003</v>
      </c>
    </row>
    <row r="67" spans="1:7" x14ac:dyDescent="0.25">
      <c r="A67" s="2">
        <v>34.349299999999999</v>
      </c>
      <c r="B67" s="2">
        <v>6.2</v>
      </c>
      <c r="C67" s="5">
        <f t="shared" ref="C67:C130" si="5">A67*B67</f>
        <v>212.96566000000001</v>
      </c>
      <c r="D67" s="5">
        <f t="shared" ref="D67:D130" si="6">B67^2</f>
        <v>38.440000000000005</v>
      </c>
      <c r="E67" s="5">
        <f t="shared" ref="E67:E130" si="7">$J$12+($J$11*B67)</f>
        <v>22.105182379120606</v>
      </c>
      <c r="F67" s="5">
        <f t="shared" ref="F67:F130" si="8">ABS(A67-E67)/A67</f>
        <v>0.35645901432865862</v>
      </c>
      <c r="G67" s="5">
        <f t="shared" ref="G67:G130" si="9">A67^2</f>
        <v>1179.8744104899999</v>
      </c>
    </row>
    <row r="68" spans="1:7" x14ac:dyDescent="0.25">
      <c r="A68" s="2">
        <v>23.2715</v>
      </c>
      <c r="B68" s="2">
        <v>6</v>
      </c>
      <c r="C68" s="5">
        <f t="shared" si="5"/>
        <v>139.62899999999999</v>
      </c>
      <c r="D68" s="5">
        <f t="shared" si="6"/>
        <v>36</v>
      </c>
      <c r="E68" s="5">
        <f t="shared" si="7"/>
        <v>23.049524471390754</v>
      </c>
      <c r="F68" s="5">
        <f t="shared" si="8"/>
        <v>9.5385140025028795E-3</v>
      </c>
      <c r="G68" s="5">
        <f t="shared" si="9"/>
        <v>541.56271225</v>
      </c>
    </row>
    <row r="69" spans="1:7" x14ac:dyDescent="0.25">
      <c r="A69" s="2">
        <v>38.870199999999997</v>
      </c>
      <c r="B69" s="2">
        <v>2</v>
      </c>
      <c r="C69" s="5">
        <f t="shared" si="5"/>
        <v>77.740399999999994</v>
      </c>
      <c r="D69" s="5">
        <f t="shared" si="6"/>
        <v>4</v>
      </c>
      <c r="E69" s="5">
        <f t="shared" si="7"/>
        <v>41.936366316793759</v>
      </c>
      <c r="F69" s="5">
        <f t="shared" si="8"/>
        <v>7.8882185242004466E-2</v>
      </c>
      <c r="G69" s="5">
        <f t="shared" si="9"/>
        <v>1510.8924480399999</v>
      </c>
    </row>
    <row r="70" spans="1:7" x14ac:dyDescent="0.25">
      <c r="A70" s="2">
        <v>34.255000000000003</v>
      </c>
      <c r="B70" s="2">
        <v>3.8</v>
      </c>
      <c r="C70" s="5">
        <f t="shared" si="5"/>
        <v>130.16900000000001</v>
      </c>
      <c r="D70" s="5">
        <f t="shared" si="6"/>
        <v>14.44</v>
      </c>
      <c r="E70" s="5">
        <f t="shared" si="7"/>
        <v>33.437287486362408</v>
      </c>
      <c r="F70" s="5">
        <f t="shared" si="8"/>
        <v>2.3871333050287397E-2</v>
      </c>
      <c r="G70" s="5">
        <f t="shared" si="9"/>
        <v>1173.4050250000003</v>
      </c>
    </row>
    <row r="71" spans="1:7" x14ac:dyDescent="0.25">
      <c r="A71" s="2">
        <v>37.491100000000003</v>
      </c>
      <c r="B71" s="2">
        <v>2.4</v>
      </c>
      <c r="C71" s="5">
        <f t="shared" si="5"/>
        <v>89.978639999999999</v>
      </c>
      <c r="D71" s="5">
        <f t="shared" si="6"/>
        <v>5.76</v>
      </c>
      <c r="E71" s="5">
        <f t="shared" si="7"/>
        <v>40.047682132253456</v>
      </c>
      <c r="F71" s="5">
        <f t="shared" si="8"/>
        <v>6.819170769205099E-2</v>
      </c>
      <c r="G71" s="5">
        <f t="shared" si="9"/>
        <v>1405.5825792100002</v>
      </c>
    </row>
    <row r="72" spans="1:7" x14ac:dyDescent="0.25">
      <c r="A72" s="2">
        <v>51.655500000000004</v>
      </c>
      <c r="B72" s="2">
        <v>1.6</v>
      </c>
      <c r="C72" s="5">
        <f t="shared" si="5"/>
        <v>82.648800000000008</v>
      </c>
      <c r="D72" s="5">
        <f t="shared" si="6"/>
        <v>2.5600000000000005</v>
      </c>
      <c r="E72" s="5">
        <f t="shared" si="7"/>
        <v>43.825050501334054</v>
      </c>
      <c r="F72" s="5">
        <f t="shared" si="8"/>
        <v>0.15158985003854283</v>
      </c>
      <c r="G72" s="5">
        <f t="shared" si="9"/>
        <v>2668.2906802500002</v>
      </c>
    </row>
    <row r="73" spans="1:7" x14ac:dyDescent="0.25">
      <c r="A73" s="2">
        <v>31.846699999999998</v>
      </c>
      <c r="B73" s="2">
        <v>3.7</v>
      </c>
      <c r="C73" s="5">
        <f t="shared" si="5"/>
        <v>117.83279</v>
      </c>
      <c r="D73" s="5">
        <f t="shared" si="6"/>
        <v>13.690000000000001</v>
      </c>
      <c r="E73" s="5">
        <f t="shared" si="7"/>
        <v>33.909458532497482</v>
      </c>
      <c r="F73" s="5">
        <f t="shared" si="8"/>
        <v>6.4771500108252444E-2</v>
      </c>
      <c r="G73" s="5">
        <f t="shared" si="9"/>
        <v>1014.2123008899999</v>
      </c>
    </row>
    <row r="74" spans="1:7" x14ac:dyDescent="0.25">
      <c r="A74" s="2">
        <v>44.4</v>
      </c>
      <c r="B74" s="2">
        <v>2.4</v>
      </c>
      <c r="C74" s="5">
        <f t="shared" si="5"/>
        <v>106.55999999999999</v>
      </c>
      <c r="D74" s="5">
        <f t="shared" si="6"/>
        <v>5.76</v>
      </c>
      <c r="E74" s="5">
        <f t="shared" si="7"/>
        <v>40.047682132253456</v>
      </c>
      <c r="F74" s="5">
        <f t="shared" si="8"/>
        <v>9.8025177201498712E-2</v>
      </c>
      <c r="G74" s="5">
        <f t="shared" si="9"/>
        <v>1971.36</v>
      </c>
    </row>
    <row r="75" spans="1:7" x14ac:dyDescent="0.25">
      <c r="A75" s="2">
        <v>36.556399999999996</v>
      </c>
      <c r="B75" s="2">
        <v>3.5</v>
      </c>
      <c r="C75" s="5">
        <f t="shared" si="5"/>
        <v>127.94739999999999</v>
      </c>
      <c r="D75" s="5">
        <f t="shared" si="6"/>
        <v>12.25</v>
      </c>
      <c r="E75" s="5">
        <f t="shared" si="7"/>
        <v>34.853800624767629</v>
      </c>
      <c r="F75" s="5">
        <f t="shared" si="8"/>
        <v>4.6574590912463132E-2</v>
      </c>
      <c r="G75" s="5">
        <f t="shared" si="9"/>
        <v>1336.3703809599997</v>
      </c>
    </row>
    <row r="76" spans="1:7" x14ac:dyDescent="0.25">
      <c r="A76" s="2">
        <v>38.299999999999997</v>
      </c>
      <c r="B76" s="2">
        <v>3.5</v>
      </c>
      <c r="C76" s="5">
        <f t="shared" si="5"/>
        <v>134.04999999999998</v>
      </c>
      <c r="D76" s="5">
        <f t="shared" si="6"/>
        <v>12.25</v>
      </c>
      <c r="E76" s="5">
        <f t="shared" si="7"/>
        <v>34.853800624767629</v>
      </c>
      <c r="F76" s="5">
        <f t="shared" si="8"/>
        <v>8.9979095959069666E-2</v>
      </c>
      <c r="G76" s="5">
        <f t="shared" si="9"/>
        <v>1466.8899999999999</v>
      </c>
    </row>
    <row r="77" spans="1:7" x14ac:dyDescent="0.25">
      <c r="A77" s="2">
        <v>38.7896</v>
      </c>
      <c r="B77" s="2">
        <v>3</v>
      </c>
      <c r="C77" s="5">
        <f t="shared" si="5"/>
        <v>116.36879999999999</v>
      </c>
      <c r="D77" s="5">
        <f t="shared" si="6"/>
        <v>9</v>
      </c>
      <c r="E77" s="5">
        <f t="shared" si="7"/>
        <v>37.214655855443006</v>
      </c>
      <c r="F77" s="5">
        <f t="shared" si="8"/>
        <v>4.0602227003036749E-2</v>
      </c>
      <c r="G77" s="5">
        <f t="shared" si="9"/>
        <v>1504.63306816</v>
      </c>
    </row>
    <row r="78" spans="1:7" x14ac:dyDescent="0.25">
      <c r="A78" s="2">
        <v>37.490200000000002</v>
      </c>
      <c r="B78" s="2">
        <v>2.4</v>
      </c>
      <c r="C78" s="5">
        <f t="shared" si="5"/>
        <v>89.976479999999995</v>
      </c>
      <c r="D78" s="5">
        <f t="shared" si="6"/>
        <v>5.76</v>
      </c>
      <c r="E78" s="5">
        <f t="shared" si="7"/>
        <v>40.047682132253456</v>
      </c>
      <c r="F78" s="5">
        <f t="shared" si="8"/>
        <v>6.8217350994485351E-2</v>
      </c>
      <c r="G78" s="5">
        <f t="shared" si="9"/>
        <v>1405.5150960400001</v>
      </c>
    </row>
    <row r="79" spans="1:7" x14ac:dyDescent="0.25">
      <c r="A79" s="2">
        <v>36.200000000000003</v>
      </c>
      <c r="B79" s="2">
        <v>3.2</v>
      </c>
      <c r="C79" s="5">
        <f t="shared" si="5"/>
        <v>115.84000000000002</v>
      </c>
      <c r="D79" s="5">
        <f t="shared" si="6"/>
        <v>10.240000000000002</v>
      </c>
      <c r="E79" s="5">
        <f t="shared" si="7"/>
        <v>36.270313763172858</v>
      </c>
      <c r="F79" s="5">
        <f t="shared" si="8"/>
        <v>1.9423691484214143E-3</v>
      </c>
      <c r="G79" s="5">
        <f t="shared" si="9"/>
        <v>1310.4400000000003</v>
      </c>
    </row>
    <row r="80" spans="1:7" x14ac:dyDescent="0.25">
      <c r="A80" s="2">
        <v>27.9</v>
      </c>
      <c r="B80" s="2">
        <v>5.3</v>
      </c>
      <c r="C80" s="5">
        <f t="shared" si="5"/>
        <v>147.86999999999998</v>
      </c>
      <c r="D80" s="5">
        <f t="shared" si="6"/>
        <v>28.09</v>
      </c>
      <c r="E80" s="5">
        <f t="shared" si="7"/>
        <v>26.354721794336282</v>
      </c>
      <c r="F80" s="5">
        <f t="shared" si="8"/>
        <v>5.538631561518699E-2</v>
      </c>
      <c r="G80" s="5">
        <f t="shared" si="9"/>
        <v>778.41</v>
      </c>
    </row>
    <row r="81" spans="1:7" x14ac:dyDescent="0.25">
      <c r="A81" s="2">
        <v>25.802600000000002</v>
      </c>
      <c r="B81" s="2">
        <v>6.2</v>
      </c>
      <c r="C81" s="5">
        <f t="shared" si="5"/>
        <v>159.97612000000001</v>
      </c>
      <c r="D81" s="5">
        <f t="shared" si="6"/>
        <v>38.440000000000005</v>
      </c>
      <c r="E81" s="5">
        <f t="shared" si="7"/>
        <v>22.105182379120606</v>
      </c>
      <c r="F81" s="5">
        <f t="shared" si="8"/>
        <v>0.14329631978480445</v>
      </c>
      <c r="G81" s="5">
        <f t="shared" si="9"/>
        <v>665.77416676000007</v>
      </c>
    </row>
    <row r="82" spans="1:7" x14ac:dyDescent="0.25">
      <c r="A82" s="2">
        <v>24.2</v>
      </c>
      <c r="B82" s="2">
        <v>6.7</v>
      </c>
      <c r="C82" s="5">
        <f t="shared" si="5"/>
        <v>162.13999999999999</v>
      </c>
      <c r="D82" s="5">
        <f t="shared" si="6"/>
        <v>44.89</v>
      </c>
      <c r="E82" s="5">
        <f t="shared" si="7"/>
        <v>19.74432714844523</v>
      </c>
      <c r="F82" s="5">
        <f t="shared" si="8"/>
        <v>0.18411871287416404</v>
      </c>
      <c r="G82" s="5">
        <f t="shared" si="9"/>
        <v>585.64</v>
      </c>
    </row>
    <row r="83" spans="1:7" x14ac:dyDescent="0.25">
      <c r="A83" s="2">
        <v>27.2408</v>
      </c>
      <c r="B83" s="2">
        <v>5.9</v>
      </c>
      <c r="C83" s="5">
        <f t="shared" si="5"/>
        <v>160.72072</v>
      </c>
      <c r="D83" s="5">
        <f t="shared" si="6"/>
        <v>34.81</v>
      </c>
      <c r="E83" s="5">
        <f t="shared" si="7"/>
        <v>23.521695517525828</v>
      </c>
      <c r="F83" s="5">
        <f t="shared" si="8"/>
        <v>0.13652699195596943</v>
      </c>
      <c r="G83" s="5">
        <f t="shared" si="9"/>
        <v>742.06118463999996</v>
      </c>
    </row>
    <row r="84" spans="1:7" x14ac:dyDescent="0.25">
      <c r="A84" s="2">
        <v>32.756799999999998</v>
      </c>
      <c r="B84" s="2">
        <v>4</v>
      </c>
      <c r="C84" s="5">
        <f t="shared" si="5"/>
        <v>131.02719999999999</v>
      </c>
      <c r="D84" s="5">
        <f t="shared" si="6"/>
        <v>16</v>
      </c>
      <c r="E84" s="5">
        <f t="shared" si="7"/>
        <v>32.49294539409226</v>
      </c>
      <c r="F84" s="5">
        <f t="shared" si="8"/>
        <v>8.054956708461708E-3</v>
      </c>
      <c r="G84" s="5">
        <f t="shared" si="9"/>
        <v>1073.0079462399999</v>
      </c>
    </row>
    <row r="85" spans="1:7" x14ac:dyDescent="0.25">
      <c r="A85" s="2">
        <v>26</v>
      </c>
      <c r="B85" s="2">
        <v>6.2</v>
      </c>
      <c r="C85" s="5">
        <f t="shared" si="5"/>
        <v>161.20000000000002</v>
      </c>
      <c r="D85" s="5">
        <f t="shared" si="6"/>
        <v>38.440000000000005</v>
      </c>
      <c r="E85" s="5">
        <f t="shared" si="7"/>
        <v>22.105182379120606</v>
      </c>
      <c r="F85" s="5">
        <f t="shared" si="8"/>
        <v>0.14980067772613054</v>
      </c>
      <c r="G85" s="5">
        <f t="shared" si="9"/>
        <v>676</v>
      </c>
    </row>
    <row r="86" spans="1:7" x14ac:dyDescent="0.25">
      <c r="A86" s="2">
        <v>40</v>
      </c>
      <c r="B86" s="2">
        <v>3.6</v>
      </c>
      <c r="C86" s="5">
        <f t="shared" si="5"/>
        <v>144</v>
      </c>
      <c r="D86" s="5">
        <f t="shared" si="6"/>
        <v>12.96</v>
      </c>
      <c r="E86" s="5">
        <f t="shared" si="7"/>
        <v>34.381629578632555</v>
      </c>
      <c r="F86" s="5">
        <f t="shared" si="8"/>
        <v>0.14045926053418611</v>
      </c>
      <c r="G86" s="5">
        <f t="shared" si="9"/>
        <v>1600</v>
      </c>
    </row>
    <row r="87" spans="1:7" x14ac:dyDescent="0.25">
      <c r="A87" s="2">
        <v>33.6</v>
      </c>
      <c r="B87" s="2">
        <v>2.4</v>
      </c>
      <c r="C87" s="5">
        <f t="shared" si="5"/>
        <v>80.64</v>
      </c>
      <c r="D87" s="5">
        <f t="shared" si="6"/>
        <v>5.76</v>
      </c>
      <c r="E87" s="5">
        <f t="shared" si="7"/>
        <v>40.047682132253456</v>
      </c>
      <c r="F87" s="5">
        <f t="shared" si="8"/>
        <v>0.19189530155516232</v>
      </c>
      <c r="G87" s="5">
        <f t="shared" si="9"/>
        <v>1128.96</v>
      </c>
    </row>
    <row r="88" spans="1:7" x14ac:dyDescent="0.25">
      <c r="A88" s="2">
        <v>41.2</v>
      </c>
      <c r="B88" s="2">
        <v>3.5</v>
      </c>
      <c r="C88" s="5">
        <f t="shared" si="5"/>
        <v>144.20000000000002</v>
      </c>
      <c r="D88" s="5">
        <f t="shared" si="6"/>
        <v>12.25</v>
      </c>
      <c r="E88" s="5">
        <f t="shared" si="7"/>
        <v>34.853800624767629</v>
      </c>
      <c r="F88" s="5">
        <f t="shared" si="8"/>
        <v>0.15403396541826148</v>
      </c>
      <c r="G88" s="5">
        <f t="shared" si="9"/>
        <v>1697.4400000000003</v>
      </c>
    </row>
    <row r="89" spans="1:7" x14ac:dyDescent="0.25">
      <c r="A89" s="2">
        <v>35</v>
      </c>
      <c r="B89" s="2">
        <v>3</v>
      </c>
      <c r="C89" s="5">
        <f t="shared" si="5"/>
        <v>105</v>
      </c>
      <c r="D89" s="5">
        <f t="shared" si="6"/>
        <v>9</v>
      </c>
      <c r="E89" s="5">
        <f t="shared" si="7"/>
        <v>37.214655855443006</v>
      </c>
      <c r="F89" s="5">
        <f t="shared" si="8"/>
        <v>6.3275881584085883E-2</v>
      </c>
      <c r="G89" s="5">
        <f t="shared" si="9"/>
        <v>1225</v>
      </c>
    </row>
    <row r="90" spans="1:7" x14ac:dyDescent="0.25">
      <c r="A90" s="2">
        <v>29.5</v>
      </c>
      <c r="B90" s="2">
        <v>3.6</v>
      </c>
      <c r="C90" s="5">
        <f t="shared" si="5"/>
        <v>106.2</v>
      </c>
      <c r="D90" s="5">
        <f t="shared" si="6"/>
        <v>12.96</v>
      </c>
      <c r="E90" s="5">
        <f t="shared" si="7"/>
        <v>34.381629578632555</v>
      </c>
      <c r="F90" s="5">
        <f t="shared" si="8"/>
        <v>0.16547896876720528</v>
      </c>
      <c r="G90" s="5">
        <f t="shared" si="9"/>
        <v>870.25</v>
      </c>
    </row>
    <row r="91" spans="1:7" x14ac:dyDescent="0.25">
      <c r="A91" s="2">
        <v>24.299900000000001</v>
      </c>
      <c r="B91" s="2">
        <v>5.3</v>
      </c>
      <c r="C91" s="5">
        <f t="shared" si="5"/>
        <v>128.78946999999999</v>
      </c>
      <c r="D91" s="5">
        <f t="shared" si="6"/>
        <v>28.09</v>
      </c>
      <c r="E91" s="5">
        <f t="shared" si="7"/>
        <v>26.354721794336282</v>
      </c>
      <c r="F91" s="5">
        <f t="shared" si="8"/>
        <v>8.4560915655466917E-2</v>
      </c>
      <c r="G91" s="5">
        <f t="shared" si="9"/>
        <v>590.48514001000001</v>
      </c>
    </row>
    <row r="92" spans="1:7" x14ac:dyDescent="0.25">
      <c r="A92" s="2">
        <v>35.700000000000003</v>
      </c>
      <c r="B92" s="2">
        <v>2.7</v>
      </c>
      <c r="C92" s="5">
        <f t="shared" si="5"/>
        <v>96.390000000000015</v>
      </c>
      <c r="D92" s="5">
        <f t="shared" si="6"/>
        <v>7.2900000000000009</v>
      </c>
      <c r="E92" s="5">
        <f t="shared" si="7"/>
        <v>38.631168993848235</v>
      </c>
      <c r="F92" s="5">
        <f t="shared" si="8"/>
        <v>8.2105574057373426E-2</v>
      </c>
      <c r="G92" s="5">
        <f t="shared" si="9"/>
        <v>1274.4900000000002</v>
      </c>
    </row>
    <row r="93" spans="1:7" x14ac:dyDescent="0.25">
      <c r="A93" s="2">
        <v>41.566099999999999</v>
      </c>
      <c r="B93" s="2">
        <v>2</v>
      </c>
      <c r="C93" s="5">
        <f t="shared" si="5"/>
        <v>83.132199999999997</v>
      </c>
      <c r="D93" s="5">
        <f t="shared" si="6"/>
        <v>4</v>
      </c>
      <c r="E93" s="5">
        <f t="shared" si="7"/>
        <v>41.936366316793759</v>
      </c>
      <c r="F93" s="5">
        <f t="shared" si="8"/>
        <v>8.9078916904342751E-3</v>
      </c>
      <c r="G93" s="5">
        <f t="shared" si="9"/>
        <v>1727.7406692099999</v>
      </c>
    </row>
    <row r="94" spans="1:7" x14ac:dyDescent="0.25">
      <c r="A94" s="2">
        <v>33.6</v>
      </c>
      <c r="B94" s="2">
        <v>2.4</v>
      </c>
      <c r="C94" s="5">
        <f t="shared" si="5"/>
        <v>80.64</v>
      </c>
      <c r="D94" s="5">
        <f t="shared" si="6"/>
        <v>5.76</v>
      </c>
      <c r="E94" s="5">
        <f t="shared" si="7"/>
        <v>40.047682132253456</v>
      </c>
      <c r="F94" s="5">
        <f t="shared" si="8"/>
        <v>0.19189530155516232</v>
      </c>
      <c r="G94" s="5">
        <f t="shared" si="9"/>
        <v>1128.96</v>
      </c>
    </row>
    <row r="95" spans="1:7" x14ac:dyDescent="0.25">
      <c r="A95" s="2">
        <v>37.6</v>
      </c>
      <c r="B95" s="2">
        <v>3.5</v>
      </c>
      <c r="C95" s="5">
        <f t="shared" si="5"/>
        <v>131.6</v>
      </c>
      <c r="D95" s="5">
        <f t="shared" si="6"/>
        <v>12.25</v>
      </c>
      <c r="E95" s="5">
        <f t="shared" si="7"/>
        <v>34.853800624767629</v>
      </c>
      <c r="F95" s="5">
        <f t="shared" si="8"/>
        <v>7.3037217426392867E-2</v>
      </c>
      <c r="G95" s="5">
        <f t="shared" si="9"/>
        <v>1413.7600000000002</v>
      </c>
    </row>
    <row r="96" spans="1:7" x14ac:dyDescent="0.25">
      <c r="A96" s="2">
        <v>30.299900000000001</v>
      </c>
      <c r="B96" s="2">
        <v>6</v>
      </c>
      <c r="C96" s="5">
        <f t="shared" si="5"/>
        <v>181.79939999999999</v>
      </c>
      <c r="D96" s="5">
        <f t="shared" si="6"/>
        <v>36</v>
      </c>
      <c r="E96" s="5">
        <f t="shared" si="7"/>
        <v>23.049524471390754</v>
      </c>
      <c r="F96" s="5">
        <f t="shared" si="8"/>
        <v>0.23928711080265105</v>
      </c>
      <c r="G96" s="5">
        <f t="shared" si="9"/>
        <v>918.08394001000011</v>
      </c>
    </row>
    <row r="97" spans="1:7" x14ac:dyDescent="0.25">
      <c r="A97" s="2">
        <v>28.4</v>
      </c>
      <c r="B97" s="2">
        <v>4</v>
      </c>
      <c r="C97" s="5">
        <f t="shared" si="5"/>
        <v>113.6</v>
      </c>
      <c r="D97" s="5">
        <f t="shared" si="6"/>
        <v>16</v>
      </c>
      <c r="E97" s="5">
        <f t="shared" si="7"/>
        <v>32.49294539409226</v>
      </c>
      <c r="F97" s="5">
        <f t="shared" si="8"/>
        <v>0.14411779556662893</v>
      </c>
      <c r="G97" s="5">
        <f t="shared" si="9"/>
        <v>806.56</v>
      </c>
    </row>
    <row r="98" spans="1:7" x14ac:dyDescent="0.25">
      <c r="A98" s="2">
        <v>27.8</v>
      </c>
      <c r="B98" s="2">
        <v>4</v>
      </c>
      <c r="C98" s="5">
        <f t="shared" si="5"/>
        <v>111.2</v>
      </c>
      <c r="D98" s="5">
        <f t="shared" si="6"/>
        <v>16</v>
      </c>
      <c r="E98" s="5">
        <f t="shared" si="7"/>
        <v>32.49294539409226</v>
      </c>
      <c r="F98" s="5">
        <f t="shared" si="8"/>
        <v>0.16881098539900213</v>
      </c>
      <c r="G98" s="5">
        <f t="shared" si="9"/>
        <v>772.84</v>
      </c>
    </row>
    <row r="99" spans="1:7" x14ac:dyDescent="0.25">
      <c r="A99" s="2">
        <v>43.628999999999998</v>
      </c>
      <c r="B99" s="2">
        <v>1.8</v>
      </c>
      <c r="C99" s="5">
        <f t="shared" si="5"/>
        <v>78.532200000000003</v>
      </c>
      <c r="D99" s="5">
        <f t="shared" si="6"/>
        <v>3.24</v>
      </c>
      <c r="E99" s="5">
        <f t="shared" si="7"/>
        <v>42.880708409063907</v>
      </c>
      <c r="F99" s="5">
        <f t="shared" si="8"/>
        <v>1.7151243231247365E-2</v>
      </c>
      <c r="G99" s="5">
        <f t="shared" si="9"/>
        <v>1903.4896409999999</v>
      </c>
    </row>
    <row r="100" spans="1:7" x14ac:dyDescent="0.25">
      <c r="A100" s="2">
        <v>35.708100000000002</v>
      </c>
      <c r="B100" s="2">
        <v>3</v>
      </c>
      <c r="C100" s="5">
        <f t="shared" si="5"/>
        <v>107.12430000000001</v>
      </c>
      <c r="D100" s="5">
        <f t="shared" si="6"/>
        <v>9</v>
      </c>
      <c r="E100" s="5">
        <f t="shared" si="7"/>
        <v>37.214655855443006</v>
      </c>
      <c r="F100" s="5">
        <f t="shared" si="8"/>
        <v>4.2190871411332556E-2</v>
      </c>
      <c r="G100" s="5">
        <f t="shared" si="9"/>
        <v>1275.0684056100001</v>
      </c>
    </row>
    <row r="101" spans="1:7" x14ac:dyDescent="0.25">
      <c r="A101" s="2">
        <v>34.251300000000001</v>
      </c>
      <c r="B101" s="2">
        <v>2.4</v>
      </c>
      <c r="C101" s="5">
        <f t="shared" si="5"/>
        <v>82.203119999999998</v>
      </c>
      <c r="D101" s="5">
        <f t="shared" si="6"/>
        <v>5.76</v>
      </c>
      <c r="E101" s="5">
        <f t="shared" si="7"/>
        <v>40.047682132253456</v>
      </c>
      <c r="F101" s="5">
        <f t="shared" si="8"/>
        <v>0.16923101115150244</v>
      </c>
      <c r="G101" s="5">
        <f t="shared" si="9"/>
        <v>1173.1515516900001</v>
      </c>
    </row>
    <row r="102" spans="1:7" x14ac:dyDescent="0.25">
      <c r="A102" s="2">
        <v>50.4</v>
      </c>
      <c r="B102" s="2">
        <v>1.6</v>
      </c>
      <c r="C102" s="5">
        <f t="shared" si="5"/>
        <v>80.64</v>
      </c>
      <c r="D102" s="5">
        <f t="shared" si="6"/>
        <v>2.5600000000000005</v>
      </c>
      <c r="E102" s="5">
        <f t="shared" si="7"/>
        <v>43.825050501334054</v>
      </c>
      <c r="F102" s="5">
        <f t="shared" si="8"/>
        <v>0.13045534719575286</v>
      </c>
      <c r="G102" s="5">
        <f t="shared" si="9"/>
        <v>2540.16</v>
      </c>
    </row>
    <row r="103" spans="1:7" x14ac:dyDescent="0.25">
      <c r="A103" s="2">
        <v>40</v>
      </c>
      <c r="B103" s="2">
        <v>3.6</v>
      </c>
      <c r="C103" s="5">
        <f t="shared" si="5"/>
        <v>144</v>
      </c>
      <c r="D103" s="5">
        <f t="shared" si="6"/>
        <v>12.96</v>
      </c>
      <c r="E103" s="5">
        <f t="shared" si="7"/>
        <v>34.381629578632555</v>
      </c>
      <c r="F103" s="5">
        <f t="shared" si="8"/>
        <v>0.14045926053418611</v>
      </c>
      <c r="G103" s="5">
        <f t="shared" si="9"/>
        <v>1600</v>
      </c>
    </row>
    <row r="104" spans="1:7" x14ac:dyDescent="0.25">
      <c r="A104" s="2">
        <v>30.9</v>
      </c>
      <c r="B104" s="2">
        <v>3.7</v>
      </c>
      <c r="C104" s="5">
        <f t="shared" si="5"/>
        <v>114.33</v>
      </c>
      <c r="D104" s="5">
        <f t="shared" si="6"/>
        <v>13.690000000000001</v>
      </c>
      <c r="E104" s="5">
        <f t="shared" si="7"/>
        <v>33.909458532497482</v>
      </c>
      <c r="F104" s="5">
        <f t="shared" si="8"/>
        <v>9.7393480016099779E-2</v>
      </c>
      <c r="G104" s="5">
        <f t="shared" si="9"/>
        <v>954.81</v>
      </c>
    </row>
    <row r="105" spans="1:7" x14ac:dyDescent="0.25">
      <c r="A105" s="2">
        <v>33</v>
      </c>
      <c r="B105" s="2">
        <v>3</v>
      </c>
      <c r="C105" s="5">
        <f t="shared" si="5"/>
        <v>99</v>
      </c>
      <c r="D105" s="5">
        <f t="shared" si="6"/>
        <v>9</v>
      </c>
      <c r="E105" s="5">
        <f t="shared" si="7"/>
        <v>37.214655855443006</v>
      </c>
      <c r="F105" s="5">
        <f t="shared" si="8"/>
        <v>0.12771684410433351</v>
      </c>
      <c r="G105" s="5">
        <f t="shared" si="9"/>
        <v>1089</v>
      </c>
    </row>
    <row r="106" spans="1:7" x14ac:dyDescent="0.25">
      <c r="A106" s="2">
        <v>27</v>
      </c>
      <c r="B106" s="2">
        <v>5.4</v>
      </c>
      <c r="C106" s="5">
        <f t="shared" si="5"/>
        <v>145.80000000000001</v>
      </c>
      <c r="D106" s="5">
        <f t="shared" si="6"/>
        <v>29.160000000000004</v>
      </c>
      <c r="E106" s="5">
        <f t="shared" si="7"/>
        <v>25.882550748201204</v>
      </c>
      <c r="F106" s="5">
        <f t="shared" si="8"/>
        <v>4.1387009325881324E-2</v>
      </c>
      <c r="G106" s="5">
        <f t="shared" si="9"/>
        <v>729</v>
      </c>
    </row>
    <row r="107" spans="1:7" x14ac:dyDescent="0.25">
      <c r="A107" s="2">
        <v>38.9</v>
      </c>
      <c r="B107" s="2">
        <v>3.2</v>
      </c>
      <c r="C107" s="5">
        <f t="shared" si="5"/>
        <v>124.48</v>
      </c>
      <c r="D107" s="5">
        <f t="shared" si="6"/>
        <v>10.240000000000002</v>
      </c>
      <c r="E107" s="5">
        <f t="shared" si="7"/>
        <v>36.270313763172858</v>
      </c>
      <c r="F107" s="5">
        <f t="shared" si="8"/>
        <v>6.7601188607381513E-2</v>
      </c>
      <c r="G107" s="5">
        <f t="shared" si="9"/>
        <v>1513.2099999999998</v>
      </c>
    </row>
    <row r="108" spans="1:7" x14ac:dyDescent="0.25">
      <c r="A108" s="2">
        <v>23.431799999999999</v>
      </c>
      <c r="B108" s="2">
        <v>5.7</v>
      </c>
      <c r="C108" s="5">
        <f t="shared" si="5"/>
        <v>133.56126</v>
      </c>
      <c r="D108" s="5">
        <f t="shared" si="6"/>
        <v>32.49</v>
      </c>
      <c r="E108" s="5">
        <f t="shared" si="7"/>
        <v>24.466037609795979</v>
      </c>
      <c r="F108" s="5">
        <f t="shared" si="8"/>
        <v>4.4138205762936693E-2</v>
      </c>
      <c r="G108" s="5">
        <f t="shared" si="9"/>
        <v>549.04925123999999</v>
      </c>
    </row>
    <row r="109" spans="1:7" x14ac:dyDescent="0.25">
      <c r="A109" s="2">
        <v>26</v>
      </c>
      <c r="B109" s="2">
        <v>6.2</v>
      </c>
      <c r="C109" s="5">
        <f t="shared" si="5"/>
        <v>161.20000000000002</v>
      </c>
      <c r="D109" s="5">
        <f t="shared" si="6"/>
        <v>38.440000000000005</v>
      </c>
      <c r="E109" s="5">
        <f t="shared" si="7"/>
        <v>22.105182379120606</v>
      </c>
      <c r="F109" s="5">
        <f t="shared" si="8"/>
        <v>0.14980067772613054</v>
      </c>
      <c r="G109" s="5">
        <f t="shared" si="9"/>
        <v>676</v>
      </c>
    </row>
    <row r="110" spans="1:7" x14ac:dyDescent="0.25">
      <c r="A110" s="2">
        <v>25.1</v>
      </c>
      <c r="B110" s="2">
        <v>3.7</v>
      </c>
      <c r="C110" s="5">
        <f t="shared" si="5"/>
        <v>92.87</v>
      </c>
      <c r="D110" s="5">
        <f t="shared" si="6"/>
        <v>13.690000000000001</v>
      </c>
      <c r="E110" s="5">
        <f t="shared" si="7"/>
        <v>33.909458532497482</v>
      </c>
      <c r="F110" s="5">
        <f t="shared" si="8"/>
        <v>0.35097444352579599</v>
      </c>
      <c r="G110" s="5">
        <f t="shared" si="9"/>
        <v>630.0100000000001</v>
      </c>
    </row>
    <row r="111" spans="1:7" x14ac:dyDescent="0.25">
      <c r="A111" s="2">
        <v>33.4</v>
      </c>
      <c r="B111" s="2">
        <v>2</v>
      </c>
      <c r="C111" s="5">
        <f t="shared" si="5"/>
        <v>66.8</v>
      </c>
      <c r="D111" s="5">
        <f t="shared" si="6"/>
        <v>4</v>
      </c>
      <c r="E111" s="5">
        <f t="shared" si="7"/>
        <v>41.936366316793759</v>
      </c>
      <c r="F111" s="5">
        <f t="shared" si="8"/>
        <v>0.25557982984412458</v>
      </c>
      <c r="G111" s="5">
        <f t="shared" si="9"/>
        <v>1115.56</v>
      </c>
    </row>
    <row r="112" spans="1:7" x14ac:dyDescent="0.25">
      <c r="A112" s="2">
        <v>34.200000000000003</v>
      </c>
      <c r="B112" s="2">
        <v>4.5999999999999996</v>
      </c>
      <c r="C112" s="5">
        <f t="shared" si="5"/>
        <v>157.32</v>
      </c>
      <c r="D112" s="5">
        <f t="shared" si="6"/>
        <v>21.159999999999997</v>
      </c>
      <c r="E112" s="5">
        <f t="shared" si="7"/>
        <v>29.65991911728181</v>
      </c>
      <c r="F112" s="5">
        <f t="shared" si="8"/>
        <v>0.13275090300345593</v>
      </c>
      <c r="G112" s="5">
        <f t="shared" si="9"/>
        <v>1169.6400000000001</v>
      </c>
    </row>
    <row r="113" spans="1:7" x14ac:dyDescent="0.25">
      <c r="A113" s="2">
        <v>44.2</v>
      </c>
      <c r="B113" s="2">
        <v>1.6</v>
      </c>
      <c r="C113" s="5">
        <f t="shared" si="5"/>
        <v>70.720000000000013</v>
      </c>
      <c r="D113" s="5">
        <f t="shared" si="6"/>
        <v>2.5600000000000005</v>
      </c>
      <c r="E113" s="5">
        <f t="shared" si="7"/>
        <v>43.825050501334054</v>
      </c>
      <c r="F113" s="5">
        <f t="shared" si="8"/>
        <v>8.4830203318087896E-3</v>
      </c>
      <c r="G113" s="5">
        <f t="shared" si="9"/>
        <v>1953.6400000000003</v>
      </c>
    </row>
    <row r="114" spans="1:7" x14ac:dyDescent="0.25">
      <c r="A114" s="2">
        <v>26.82</v>
      </c>
      <c r="B114" s="2">
        <v>4</v>
      </c>
      <c r="C114" s="5">
        <f t="shared" si="5"/>
        <v>107.28</v>
      </c>
      <c r="D114" s="5">
        <f t="shared" si="6"/>
        <v>16</v>
      </c>
      <c r="E114" s="5">
        <f t="shared" si="7"/>
        <v>32.49294539409226</v>
      </c>
      <c r="F114" s="5">
        <f t="shared" si="8"/>
        <v>0.21151921678196345</v>
      </c>
      <c r="G114" s="5">
        <f t="shared" si="9"/>
        <v>719.31240000000003</v>
      </c>
    </row>
    <row r="115" spans="1:7" x14ac:dyDescent="0.25">
      <c r="A115" s="2">
        <v>27.234000000000002</v>
      </c>
      <c r="B115" s="2">
        <v>4</v>
      </c>
      <c r="C115" s="5">
        <f t="shared" si="5"/>
        <v>108.93600000000001</v>
      </c>
      <c r="D115" s="5">
        <f t="shared" si="6"/>
        <v>16</v>
      </c>
      <c r="E115" s="5">
        <f t="shared" si="7"/>
        <v>32.49294539409226</v>
      </c>
      <c r="F115" s="5">
        <f t="shared" si="8"/>
        <v>0.19310220291151714</v>
      </c>
      <c r="G115" s="5">
        <f t="shared" si="9"/>
        <v>741.69075600000008</v>
      </c>
    </row>
    <row r="116" spans="1:7" x14ac:dyDescent="0.25">
      <c r="A116" s="2">
        <v>26.560400000000001</v>
      </c>
      <c r="B116" s="2">
        <v>4.7</v>
      </c>
      <c r="C116" s="5">
        <f t="shared" si="5"/>
        <v>124.83388000000001</v>
      </c>
      <c r="D116" s="5">
        <f t="shared" si="6"/>
        <v>22.090000000000003</v>
      </c>
      <c r="E116" s="5">
        <f t="shared" si="7"/>
        <v>29.187748071146729</v>
      </c>
      <c r="F116" s="5">
        <f t="shared" si="8"/>
        <v>9.8919747863237262E-2</v>
      </c>
      <c r="G116" s="5">
        <f t="shared" si="9"/>
        <v>705.4548481600001</v>
      </c>
    </row>
    <row r="117" spans="1:7" x14ac:dyDescent="0.25">
      <c r="A117" s="2">
        <v>41.695999999999998</v>
      </c>
      <c r="B117" s="2">
        <v>2.4</v>
      </c>
      <c r="C117" s="5">
        <f t="shared" si="5"/>
        <v>100.07039999999999</v>
      </c>
      <c r="D117" s="5">
        <f t="shared" si="6"/>
        <v>5.76</v>
      </c>
      <c r="E117" s="5">
        <f t="shared" si="7"/>
        <v>40.047682132253456</v>
      </c>
      <c r="F117" s="5">
        <f t="shared" si="8"/>
        <v>3.9531798439815372E-2</v>
      </c>
      <c r="G117" s="5">
        <f t="shared" si="9"/>
        <v>1738.5564159999999</v>
      </c>
    </row>
    <row r="118" spans="1:7" x14ac:dyDescent="0.25">
      <c r="A118" s="2">
        <v>27.589400000000001</v>
      </c>
      <c r="B118" s="2">
        <v>4</v>
      </c>
      <c r="C118" s="5">
        <f t="shared" si="5"/>
        <v>110.35760000000001</v>
      </c>
      <c r="D118" s="5">
        <f t="shared" si="6"/>
        <v>16</v>
      </c>
      <c r="E118" s="5">
        <f t="shared" si="7"/>
        <v>32.49294539409226</v>
      </c>
      <c r="F118" s="5">
        <f t="shared" si="8"/>
        <v>0.1777329479471195</v>
      </c>
      <c r="G118" s="5">
        <f t="shared" si="9"/>
        <v>761.17499236000003</v>
      </c>
    </row>
    <row r="119" spans="1:7" x14ac:dyDescent="0.25">
      <c r="A119" s="2">
        <v>40.299999999999997</v>
      </c>
      <c r="B119" s="2">
        <v>3.5</v>
      </c>
      <c r="C119" s="5">
        <f t="shared" si="5"/>
        <v>141.04999999999998</v>
      </c>
      <c r="D119" s="5">
        <f t="shared" si="6"/>
        <v>12.25</v>
      </c>
      <c r="E119" s="5">
        <f t="shared" si="7"/>
        <v>34.853800624767629</v>
      </c>
      <c r="F119" s="5">
        <f t="shared" si="8"/>
        <v>0.13514142370303645</v>
      </c>
      <c r="G119" s="5">
        <f t="shared" si="9"/>
        <v>1624.0899999999997</v>
      </c>
    </row>
    <row r="120" spans="1:7" x14ac:dyDescent="0.25">
      <c r="A120" s="2">
        <v>29.799900000000001</v>
      </c>
      <c r="B120" s="2">
        <v>3.7</v>
      </c>
      <c r="C120" s="5">
        <f t="shared" si="5"/>
        <v>110.25963000000002</v>
      </c>
      <c r="D120" s="5">
        <f t="shared" si="6"/>
        <v>13.690000000000001</v>
      </c>
      <c r="E120" s="5">
        <f t="shared" si="7"/>
        <v>33.909458532497482</v>
      </c>
      <c r="F120" s="5">
        <f t="shared" si="8"/>
        <v>0.13790511151035675</v>
      </c>
      <c r="G120" s="5">
        <f t="shared" si="9"/>
        <v>888.03404001000001</v>
      </c>
    </row>
    <row r="121" spans="1:7" x14ac:dyDescent="0.25">
      <c r="A121" s="2">
        <v>65</v>
      </c>
      <c r="B121" s="2">
        <v>1.3</v>
      </c>
      <c r="C121" s="5">
        <f t="shared" si="5"/>
        <v>84.5</v>
      </c>
      <c r="D121" s="5">
        <f t="shared" si="6"/>
        <v>1.6900000000000002</v>
      </c>
      <c r="E121" s="5">
        <f t="shared" si="7"/>
        <v>45.241563639739283</v>
      </c>
      <c r="F121" s="5">
        <f t="shared" si="8"/>
        <v>0.30397594400401101</v>
      </c>
      <c r="G121" s="5">
        <f t="shared" si="9"/>
        <v>4225</v>
      </c>
    </row>
    <row r="122" spans="1:7" x14ac:dyDescent="0.25">
      <c r="A122" s="2">
        <v>26.548400000000001</v>
      </c>
      <c r="B122" s="2">
        <v>4.5999999999999996</v>
      </c>
      <c r="C122" s="5">
        <f t="shared" si="5"/>
        <v>122.12263999999999</v>
      </c>
      <c r="D122" s="5">
        <f t="shared" si="6"/>
        <v>21.159999999999997</v>
      </c>
      <c r="E122" s="5">
        <f t="shared" si="7"/>
        <v>29.65991911728181</v>
      </c>
      <c r="F122" s="5">
        <f t="shared" si="8"/>
        <v>0.11720175668898346</v>
      </c>
      <c r="G122" s="5">
        <f t="shared" si="9"/>
        <v>704.81754255999999</v>
      </c>
    </row>
    <row r="123" spans="1:7" x14ac:dyDescent="0.25">
      <c r="A123" s="2">
        <v>35.5</v>
      </c>
      <c r="B123" s="2">
        <v>3.5</v>
      </c>
      <c r="C123" s="5">
        <f t="shared" si="5"/>
        <v>124.25</v>
      </c>
      <c r="D123" s="5">
        <f t="shared" si="6"/>
        <v>12.25</v>
      </c>
      <c r="E123" s="5">
        <f t="shared" si="7"/>
        <v>34.853800624767629</v>
      </c>
      <c r="F123" s="5">
        <f t="shared" si="8"/>
        <v>1.8202799302320303E-2</v>
      </c>
      <c r="G123" s="5">
        <f t="shared" si="9"/>
        <v>1260.25</v>
      </c>
    </row>
    <row r="124" spans="1:7" x14ac:dyDescent="0.25">
      <c r="A124" s="2">
        <v>36.1</v>
      </c>
      <c r="B124" s="2">
        <v>3</v>
      </c>
      <c r="C124" s="5">
        <f t="shared" si="5"/>
        <v>108.30000000000001</v>
      </c>
      <c r="D124" s="5">
        <f t="shared" si="6"/>
        <v>9</v>
      </c>
      <c r="E124" s="5">
        <f t="shared" si="7"/>
        <v>37.214655855443006</v>
      </c>
      <c r="F124" s="5">
        <f t="shared" si="8"/>
        <v>3.0876893502576299E-2</v>
      </c>
      <c r="G124" s="5">
        <f t="shared" si="9"/>
        <v>1303.21</v>
      </c>
    </row>
    <row r="125" spans="1:7" x14ac:dyDescent="0.25">
      <c r="A125" s="2">
        <v>32.276499999999999</v>
      </c>
      <c r="B125" s="2">
        <v>2.4</v>
      </c>
      <c r="C125" s="5">
        <f t="shared" si="5"/>
        <v>77.4636</v>
      </c>
      <c r="D125" s="5">
        <f t="shared" si="6"/>
        <v>5.76</v>
      </c>
      <c r="E125" s="5">
        <f t="shared" si="7"/>
        <v>40.047682132253456</v>
      </c>
      <c r="F125" s="5">
        <f t="shared" si="8"/>
        <v>0.24076904658973117</v>
      </c>
      <c r="G125" s="5">
        <f t="shared" si="9"/>
        <v>1041.77245225</v>
      </c>
    </row>
    <row r="126" spans="1:7" x14ac:dyDescent="0.25">
      <c r="A126" s="2">
        <v>40.279600000000002</v>
      </c>
      <c r="B126" s="2">
        <v>2.4</v>
      </c>
      <c r="C126" s="5">
        <f t="shared" si="5"/>
        <v>96.671040000000005</v>
      </c>
      <c r="D126" s="5">
        <f t="shared" si="6"/>
        <v>5.76</v>
      </c>
      <c r="E126" s="5">
        <f t="shared" si="7"/>
        <v>40.047682132253456</v>
      </c>
      <c r="F126" s="5">
        <f t="shared" si="8"/>
        <v>5.7577003680906926E-3</v>
      </c>
      <c r="G126" s="5">
        <f t="shared" si="9"/>
        <v>1622.4461761600003</v>
      </c>
    </row>
    <row r="127" spans="1:7" x14ac:dyDescent="0.25">
      <c r="A127" s="2">
        <v>24.183700000000002</v>
      </c>
      <c r="B127" s="2">
        <v>4.2</v>
      </c>
      <c r="C127" s="5">
        <f t="shared" si="5"/>
        <v>101.57154000000001</v>
      </c>
      <c r="D127" s="5">
        <f t="shared" si="6"/>
        <v>17.64</v>
      </c>
      <c r="E127" s="5">
        <f t="shared" si="7"/>
        <v>31.548603301822105</v>
      </c>
      <c r="F127" s="5">
        <f t="shared" si="8"/>
        <v>0.30453997121292864</v>
      </c>
      <c r="G127" s="5">
        <f t="shared" si="9"/>
        <v>584.85134569000013</v>
      </c>
    </row>
    <row r="128" spans="1:7" x14ac:dyDescent="0.25">
      <c r="A128" s="2">
        <v>33.799999999999997</v>
      </c>
      <c r="B128" s="2">
        <v>6.2</v>
      </c>
      <c r="C128" s="5">
        <f t="shared" si="5"/>
        <v>209.56</v>
      </c>
      <c r="D128" s="5">
        <f t="shared" si="6"/>
        <v>38.440000000000005</v>
      </c>
      <c r="E128" s="5">
        <f t="shared" si="7"/>
        <v>22.105182379120606</v>
      </c>
      <c r="F128" s="5">
        <f t="shared" si="8"/>
        <v>0.34600052132779269</v>
      </c>
      <c r="G128" s="5">
        <f t="shared" si="9"/>
        <v>1142.4399999999998</v>
      </c>
    </row>
    <row r="129" spans="1:7" x14ac:dyDescent="0.25">
      <c r="A129" s="2">
        <v>36.087600000000002</v>
      </c>
      <c r="B129" s="2">
        <v>3.5</v>
      </c>
      <c r="C129" s="5">
        <f t="shared" si="5"/>
        <v>126.3066</v>
      </c>
      <c r="D129" s="5">
        <f t="shared" si="6"/>
        <v>12.25</v>
      </c>
      <c r="E129" s="5">
        <f t="shared" si="7"/>
        <v>34.853800624767629</v>
      </c>
      <c r="F129" s="5">
        <f t="shared" si="8"/>
        <v>3.4189011605991325E-2</v>
      </c>
      <c r="G129" s="5">
        <f t="shared" si="9"/>
        <v>1302.3148737600002</v>
      </c>
    </row>
    <row r="130" spans="1:7" x14ac:dyDescent="0.25">
      <c r="A130" s="2">
        <v>37.070999999999998</v>
      </c>
      <c r="B130" s="2">
        <v>2.5</v>
      </c>
      <c r="C130" s="5">
        <f t="shared" si="5"/>
        <v>92.677499999999995</v>
      </c>
      <c r="D130" s="5">
        <f t="shared" si="6"/>
        <v>6.25</v>
      </c>
      <c r="E130" s="5">
        <f t="shared" si="7"/>
        <v>39.575511086118382</v>
      </c>
      <c r="F130" s="5">
        <f t="shared" si="8"/>
        <v>6.7559846945547314E-2</v>
      </c>
      <c r="G130" s="5">
        <f t="shared" si="9"/>
        <v>1374.2590409999998</v>
      </c>
    </row>
    <row r="131" spans="1:7" x14ac:dyDescent="0.25">
      <c r="A131" s="2">
        <v>24.6983</v>
      </c>
      <c r="B131" s="2">
        <v>5.9</v>
      </c>
      <c r="C131" s="5">
        <f t="shared" ref="C131:C194" si="10">A131*B131</f>
        <v>145.71997000000002</v>
      </c>
      <c r="D131" s="5">
        <f t="shared" ref="D131:D194" si="11">B131^2</f>
        <v>34.81</v>
      </c>
      <c r="E131" s="5">
        <f t="shared" ref="E131:E194" si="12">$J$12+($J$11*B131)</f>
        <v>23.521695517525828</v>
      </c>
      <c r="F131" s="5">
        <f t="shared" ref="F131:F194" si="13">ABS(A131-E131)/A131</f>
        <v>4.7639087810665996E-2</v>
      </c>
      <c r="G131" s="5">
        <f t="shared" ref="G131:G194" si="14">A131^2</f>
        <v>610.00602288999994</v>
      </c>
    </row>
    <row r="132" spans="1:7" x14ac:dyDescent="0.25">
      <c r="A132" s="2">
        <v>24.192399999999999</v>
      </c>
      <c r="B132" s="2">
        <v>5.6</v>
      </c>
      <c r="C132" s="5">
        <f t="shared" si="10"/>
        <v>135.47743999999997</v>
      </c>
      <c r="D132" s="5">
        <f t="shared" si="11"/>
        <v>31.359999999999996</v>
      </c>
      <c r="E132" s="5">
        <f t="shared" si="12"/>
        <v>24.938208655931057</v>
      </c>
      <c r="F132" s="5">
        <f t="shared" si="13"/>
        <v>3.0828221091378172E-2</v>
      </c>
      <c r="G132" s="5">
        <f t="shared" si="14"/>
        <v>585.27221775999999</v>
      </c>
    </row>
    <row r="133" spans="1:7" x14ac:dyDescent="0.25">
      <c r="A133" s="2">
        <v>26.6</v>
      </c>
      <c r="B133" s="2">
        <v>5.3</v>
      </c>
      <c r="C133" s="5">
        <f t="shared" si="10"/>
        <v>140.97999999999999</v>
      </c>
      <c r="D133" s="5">
        <f t="shared" si="11"/>
        <v>28.09</v>
      </c>
      <c r="E133" s="5">
        <f t="shared" si="12"/>
        <v>26.354721794336282</v>
      </c>
      <c r="F133" s="5">
        <f t="shared" si="13"/>
        <v>9.2209851753278088E-3</v>
      </c>
      <c r="G133" s="5">
        <f t="shared" si="14"/>
        <v>707.56000000000006</v>
      </c>
    </row>
    <row r="134" spans="1:7" x14ac:dyDescent="0.25">
      <c r="A134" s="2">
        <v>31.6</v>
      </c>
      <c r="B134" s="2">
        <v>3.7</v>
      </c>
      <c r="C134" s="5">
        <f t="shared" si="10"/>
        <v>116.92000000000002</v>
      </c>
      <c r="D134" s="5">
        <f t="shared" si="11"/>
        <v>13.690000000000001</v>
      </c>
      <c r="E134" s="5">
        <f t="shared" si="12"/>
        <v>33.909458532497482</v>
      </c>
      <c r="F134" s="5">
        <f t="shared" si="13"/>
        <v>7.3084130775236705E-2</v>
      </c>
      <c r="G134" s="5">
        <f t="shared" si="14"/>
        <v>998.56000000000006</v>
      </c>
    </row>
    <row r="135" spans="1:7" x14ac:dyDescent="0.25">
      <c r="A135" s="2">
        <v>36.159599999999998</v>
      </c>
      <c r="B135" s="2">
        <v>2.4</v>
      </c>
      <c r="C135" s="5">
        <f t="shared" si="10"/>
        <v>86.783039999999986</v>
      </c>
      <c r="D135" s="5">
        <f t="shared" si="11"/>
        <v>5.76</v>
      </c>
      <c r="E135" s="5">
        <f t="shared" si="12"/>
        <v>40.047682132253456</v>
      </c>
      <c r="F135" s="5">
        <f t="shared" si="13"/>
        <v>0.10752558469268075</v>
      </c>
      <c r="G135" s="5">
        <f t="shared" si="14"/>
        <v>1307.5166721599999</v>
      </c>
    </row>
    <row r="136" spans="1:7" x14ac:dyDescent="0.25">
      <c r="A136" s="2">
        <v>31.5</v>
      </c>
      <c r="B136" s="2">
        <v>3</v>
      </c>
      <c r="C136" s="5">
        <f t="shared" si="10"/>
        <v>94.5</v>
      </c>
      <c r="D136" s="5">
        <f t="shared" si="11"/>
        <v>9</v>
      </c>
      <c r="E136" s="5">
        <f t="shared" si="12"/>
        <v>37.214655855443006</v>
      </c>
      <c r="F136" s="5">
        <f t="shared" si="13"/>
        <v>0.18141764620453987</v>
      </c>
      <c r="G136" s="5">
        <f t="shared" si="14"/>
        <v>992.25</v>
      </c>
    </row>
    <row r="137" spans="1:7" x14ac:dyDescent="0.25">
      <c r="A137" s="2">
        <v>24.153400000000001</v>
      </c>
      <c r="B137" s="2">
        <v>4.8</v>
      </c>
      <c r="C137" s="5">
        <f t="shared" si="10"/>
        <v>115.93631999999999</v>
      </c>
      <c r="D137" s="5">
        <f t="shared" si="11"/>
        <v>23.04</v>
      </c>
      <c r="E137" s="5">
        <f t="shared" si="12"/>
        <v>28.715577025011658</v>
      </c>
      <c r="F137" s="5">
        <f t="shared" si="13"/>
        <v>0.18888342945554898</v>
      </c>
      <c r="G137" s="5">
        <f t="shared" si="14"/>
        <v>583.38673156000004</v>
      </c>
    </row>
    <row r="138" spans="1:7" x14ac:dyDescent="0.25">
      <c r="A138" s="2">
        <v>32.200000000000003</v>
      </c>
      <c r="B138" s="2">
        <v>3.5</v>
      </c>
      <c r="C138" s="5">
        <f t="shared" si="10"/>
        <v>112.70000000000002</v>
      </c>
      <c r="D138" s="5">
        <f t="shared" si="11"/>
        <v>12.25</v>
      </c>
      <c r="E138" s="5">
        <f t="shared" si="12"/>
        <v>34.853800624767629</v>
      </c>
      <c r="F138" s="5">
        <f t="shared" si="13"/>
        <v>8.2416168471044299E-2</v>
      </c>
      <c r="G138" s="5">
        <f t="shared" si="14"/>
        <v>1036.8400000000001</v>
      </c>
    </row>
    <row r="139" spans="1:7" x14ac:dyDescent="0.25">
      <c r="A139" s="2">
        <v>38.299999999999997</v>
      </c>
      <c r="B139" s="2">
        <v>3.5</v>
      </c>
      <c r="C139" s="5">
        <f t="shared" si="10"/>
        <v>134.04999999999998</v>
      </c>
      <c r="D139" s="5">
        <f t="shared" si="11"/>
        <v>12.25</v>
      </c>
      <c r="E139" s="5">
        <f t="shared" si="12"/>
        <v>34.853800624767629</v>
      </c>
      <c r="F139" s="5">
        <f t="shared" si="13"/>
        <v>8.9979095959069666E-2</v>
      </c>
      <c r="G139" s="5">
        <f t="shared" si="14"/>
        <v>1466.8899999999999</v>
      </c>
    </row>
    <row r="140" spans="1:7" x14ac:dyDescent="0.25">
      <c r="A140" s="2">
        <v>44.999099999999999</v>
      </c>
      <c r="B140" s="2">
        <v>2.2000000000000002</v>
      </c>
      <c r="C140" s="5">
        <f t="shared" si="10"/>
        <v>98.998020000000011</v>
      </c>
      <c r="D140" s="5">
        <f t="shared" si="11"/>
        <v>4.8400000000000007</v>
      </c>
      <c r="E140" s="5">
        <f t="shared" si="12"/>
        <v>40.992024224523604</v>
      </c>
      <c r="F140" s="5">
        <f t="shared" si="13"/>
        <v>8.9047909302105918E-2</v>
      </c>
      <c r="G140" s="5">
        <f t="shared" si="14"/>
        <v>2024.9190008099999</v>
      </c>
    </row>
    <row r="141" spans="1:7" x14ac:dyDescent="0.25">
      <c r="A141" s="2">
        <v>30.9375</v>
      </c>
      <c r="B141" s="2">
        <v>4</v>
      </c>
      <c r="C141" s="5">
        <f t="shared" si="10"/>
        <v>123.75</v>
      </c>
      <c r="D141" s="5">
        <f t="shared" si="11"/>
        <v>16</v>
      </c>
      <c r="E141" s="5">
        <f t="shared" si="12"/>
        <v>32.49294539409226</v>
      </c>
      <c r="F141" s="5">
        <f t="shared" si="13"/>
        <v>5.0277022839345778E-2</v>
      </c>
      <c r="G141" s="5">
        <f t="shared" si="14"/>
        <v>957.12890625</v>
      </c>
    </row>
    <row r="142" spans="1:7" x14ac:dyDescent="0.25">
      <c r="A142" s="2">
        <v>41.566099999999999</v>
      </c>
      <c r="B142" s="2">
        <v>2</v>
      </c>
      <c r="C142" s="5">
        <f t="shared" si="10"/>
        <v>83.132199999999997</v>
      </c>
      <c r="D142" s="5">
        <f t="shared" si="11"/>
        <v>4</v>
      </c>
      <c r="E142" s="5">
        <f t="shared" si="12"/>
        <v>41.936366316793759</v>
      </c>
      <c r="F142" s="5">
        <f t="shared" si="13"/>
        <v>8.9078916904342751E-3</v>
      </c>
      <c r="G142" s="5">
        <f t="shared" si="14"/>
        <v>1727.7406692099999</v>
      </c>
    </row>
    <row r="143" spans="1:7" x14ac:dyDescent="0.25">
      <c r="A143" s="2">
        <v>33.299999999999997</v>
      </c>
      <c r="B143" s="2">
        <v>3</v>
      </c>
      <c r="C143" s="5">
        <f t="shared" si="10"/>
        <v>99.899999999999991</v>
      </c>
      <c r="D143" s="5">
        <f t="shared" si="11"/>
        <v>9</v>
      </c>
      <c r="E143" s="5">
        <f t="shared" si="12"/>
        <v>37.214655855443006</v>
      </c>
      <c r="F143" s="5">
        <f t="shared" si="13"/>
        <v>0.11755723289618646</v>
      </c>
      <c r="G143" s="5">
        <f t="shared" si="14"/>
        <v>1108.8899999999999</v>
      </c>
    </row>
    <row r="144" spans="1:7" x14ac:dyDescent="0.25">
      <c r="A144" s="2">
        <v>29.9</v>
      </c>
      <c r="B144" s="2">
        <v>4</v>
      </c>
      <c r="C144" s="5">
        <f t="shared" si="10"/>
        <v>119.6</v>
      </c>
      <c r="D144" s="5">
        <f t="shared" si="11"/>
        <v>16</v>
      </c>
      <c r="E144" s="5">
        <f t="shared" si="12"/>
        <v>32.49294539409226</v>
      </c>
      <c r="F144" s="5">
        <f t="shared" si="13"/>
        <v>8.6720581742216099E-2</v>
      </c>
      <c r="G144" s="5">
        <f t="shared" si="14"/>
        <v>894.00999999999988</v>
      </c>
    </row>
    <row r="145" spans="1:7" x14ac:dyDescent="0.25">
      <c r="A145" s="2">
        <v>43.1</v>
      </c>
      <c r="B145" s="2">
        <v>2</v>
      </c>
      <c r="C145" s="5">
        <f t="shared" si="10"/>
        <v>86.2</v>
      </c>
      <c r="D145" s="5">
        <f t="shared" si="11"/>
        <v>4</v>
      </c>
      <c r="E145" s="5">
        <f t="shared" si="12"/>
        <v>41.936366316793759</v>
      </c>
      <c r="F145" s="5">
        <f t="shared" si="13"/>
        <v>2.6998461327291012E-2</v>
      </c>
      <c r="G145" s="5">
        <f t="shared" si="14"/>
        <v>1857.6100000000001</v>
      </c>
    </row>
    <row r="146" spans="1:7" x14ac:dyDescent="0.25">
      <c r="A146" s="2">
        <v>34.730499999999999</v>
      </c>
      <c r="B146" s="2">
        <v>3.7</v>
      </c>
      <c r="C146" s="5">
        <f t="shared" si="10"/>
        <v>128.50285</v>
      </c>
      <c r="D146" s="5">
        <f t="shared" si="11"/>
        <v>13.690000000000001</v>
      </c>
      <c r="E146" s="5">
        <f t="shared" si="12"/>
        <v>33.909458532497482</v>
      </c>
      <c r="F146" s="5">
        <f t="shared" si="13"/>
        <v>2.3640358402629322E-2</v>
      </c>
      <c r="G146" s="5">
        <f t="shared" si="14"/>
        <v>1206.20763025</v>
      </c>
    </row>
    <row r="147" spans="1:7" x14ac:dyDescent="0.25">
      <c r="A147" s="2">
        <v>28.4</v>
      </c>
      <c r="B147" s="2">
        <v>4</v>
      </c>
      <c r="C147" s="5">
        <f t="shared" si="10"/>
        <v>113.6</v>
      </c>
      <c r="D147" s="5">
        <f t="shared" si="11"/>
        <v>16</v>
      </c>
      <c r="E147" s="5">
        <f t="shared" si="12"/>
        <v>32.49294539409226</v>
      </c>
      <c r="F147" s="5">
        <f t="shared" si="13"/>
        <v>0.14411779556662893</v>
      </c>
      <c r="G147" s="5">
        <f t="shared" si="14"/>
        <v>806.56</v>
      </c>
    </row>
    <row r="148" spans="1:7" x14ac:dyDescent="0.25">
      <c r="A148" s="2">
        <v>27.3704</v>
      </c>
      <c r="B148" s="2">
        <v>4</v>
      </c>
      <c r="C148" s="5">
        <f t="shared" si="10"/>
        <v>109.4816</v>
      </c>
      <c r="D148" s="5">
        <f t="shared" si="11"/>
        <v>16</v>
      </c>
      <c r="E148" s="5">
        <f t="shared" si="12"/>
        <v>32.49294539409226</v>
      </c>
      <c r="F148" s="5">
        <f t="shared" si="13"/>
        <v>0.18715639501403925</v>
      </c>
      <c r="G148" s="5">
        <f t="shared" si="14"/>
        <v>749.13879615999997</v>
      </c>
    </row>
    <row r="149" spans="1:7" x14ac:dyDescent="0.25">
      <c r="A149" s="2">
        <v>36.146299999999997</v>
      </c>
      <c r="B149" s="2">
        <v>2.7</v>
      </c>
      <c r="C149" s="5">
        <f t="shared" si="10"/>
        <v>97.595010000000002</v>
      </c>
      <c r="D149" s="5">
        <f t="shared" si="11"/>
        <v>7.2900000000000009</v>
      </c>
      <c r="E149" s="5">
        <f t="shared" si="12"/>
        <v>38.631168993848235</v>
      </c>
      <c r="F149" s="5">
        <f t="shared" si="13"/>
        <v>6.8744767620703598E-2</v>
      </c>
      <c r="G149" s="5">
        <f t="shared" si="14"/>
        <v>1306.5550036899997</v>
      </c>
    </row>
    <row r="150" spans="1:7" x14ac:dyDescent="0.25">
      <c r="A150" s="2">
        <v>19.899999999999999</v>
      </c>
      <c r="B150" s="2">
        <v>6.5</v>
      </c>
      <c r="C150" s="5">
        <f t="shared" si="10"/>
        <v>129.35</v>
      </c>
      <c r="D150" s="5">
        <f t="shared" si="11"/>
        <v>42.25</v>
      </c>
      <c r="E150" s="5">
        <f t="shared" si="12"/>
        <v>20.688669240715381</v>
      </c>
      <c r="F150" s="5">
        <f t="shared" si="13"/>
        <v>3.9631620136451377E-2</v>
      </c>
      <c r="G150" s="5">
        <f t="shared" si="14"/>
        <v>396.00999999999993</v>
      </c>
    </row>
    <row r="151" spans="1:7" x14ac:dyDescent="0.25">
      <c r="A151" s="2">
        <v>33.700000000000003</v>
      </c>
      <c r="B151" s="2">
        <v>3.5</v>
      </c>
      <c r="C151" s="5">
        <f t="shared" si="10"/>
        <v>117.95000000000002</v>
      </c>
      <c r="D151" s="5">
        <f t="shared" si="11"/>
        <v>12.25</v>
      </c>
      <c r="E151" s="5">
        <f t="shared" si="12"/>
        <v>34.853800624767629</v>
      </c>
      <c r="F151" s="5">
        <f t="shared" si="13"/>
        <v>3.423740726313431E-2</v>
      </c>
      <c r="G151" s="5">
        <f t="shared" si="14"/>
        <v>1135.6900000000003</v>
      </c>
    </row>
    <row r="152" spans="1:7" x14ac:dyDescent="0.25">
      <c r="A152" s="2">
        <v>37.064999999999998</v>
      </c>
      <c r="B152" s="2">
        <v>3.7</v>
      </c>
      <c r="C152" s="5">
        <f t="shared" si="10"/>
        <v>137.1405</v>
      </c>
      <c r="D152" s="5">
        <f t="shared" si="11"/>
        <v>13.690000000000001</v>
      </c>
      <c r="E152" s="5">
        <f t="shared" si="12"/>
        <v>33.909458532497482</v>
      </c>
      <c r="F152" s="5">
        <f t="shared" si="13"/>
        <v>8.5135342439026471E-2</v>
      </c>
      <c r="G152" s="5">
        <f t="shared" si="14"/>
        <v>1373.8142249999999</v>
      </c>
    </row>
    <row r="153" spans="1:7" x14ac:dyDescent="0.25">
      <c r="A153" s="2">
        <v>48.2</v>
      </c>
      <c r="B153" s="2">
        <v>2</v>
      </c>
      <c r="C153" s="5">
        <f t="shared" si="10"/>
        <v>96.4</v>
      </c>
      <c r="D153" s="5">
        <f t="shared" si="11"/>
        <v>4</v>
      </c>
      <c r="E153" s="5">
        <f t="shared" si="12"/>
        <v>41.936366316793759</v>
      </c>
      <c r="F153" s="5">
        <f t="shared" si="13"/>
        <v>0.12995090629058598</v>
      </c>
      <c r="G153" s="5">
        <f t="shared" si="14"/>
        <v>2323.2400000000002</v>
      </c>
    </row>
    <row r="154" spans="1:7" x14ac:dyDescent="0.25">
      <c r="A154" s="2">
        <v>40.1</v>
      </c>
      <c r="B154" s="2">
        <v>2.4</v>
      </c>
      <c r="C154" s="5">
        <f t="shared" si="10"/>
        <v>96.24</v>
      </c>
      <c r="D154" s="5">
        <f t="shared" si="11"/>
        <v>5.76</v>
      </c>
      <c r="E154" s="5">
        <f t="shared" si="12"/>
        <v>40.047682132253456</v>
      </c>
      <c r="F154" s="5">
        <f t="shared" si="13"/>
        <v>1.3046849812106043E-3</v>
      </c>
      <c r="G154" s="5">
        <f t="shared" si="14"/>
        <v>1608.0100000000002</v>
      </c>
    </row>
    <row r="155" spans="1:7" x14ac:dyDescent="0.25">
      <c r="A155" s="2">
        <v>34.1997</v>
      </c>
      <c r="B155" s="2">
        <v>3.5</v>
      </c>
      <c r="C155" s="5">
        <f t="shared" si="10"/>
        <v>119.69895</v>
      </c>
      <c r="D155" s="5">
        <f t="shared" si="11"/>
        <v>12.25</v>
      </c>
      <c r="E155" s="5">
        <f t="shared" si="12"/>
        <v>34.853800624767629</v>
      </c>
      <c r="F155" s="5">
        <f t="shared" si="13"/>
        <v>1.9125917033413431E-2</v>
      </c>
      <c r="G155" s="5">
        <f t="shared" si="14"/>
        <v>1169.61948009</v>
      </c>
    </row>
    <row r="156" spans="1:7" x14ac:dyDescent="0.25">
      <c r="A156" s="2">
        <v>34.548200000000001</v>
      </c>
      <c r="B156" s="2">
        <v>3</v>
      </c>
      <c r="C156" s="5">
        <f t="shared" si="10"/>
        <v>103.6446</v>
      </c>
      <c r="D156" s="5">
        <f t="shared" si="11"/>
        <v>9</v>
      </c>
      <c r="E156" s="5">
        <f t="shared" si="12"/>
        <v>37.214655855443006</v>
      </c>
      <c r="F156" s="5">
        <f t="shared" si="13"/>
        <v>7.7180746187732047E-2</v>
      </c>
      <c r="G156" s="5">
        <f t="shared" si="14"/>
        <v>1193.5781232400002</v>
      </c>
    </row>
    <row r="157" spans="1:7" x14ac:dyDescent="0.25">
      <c r="A157" s="2">
        <v>29.2</v>
      </c>
      <c r="B157" s="2">
        <v>4</v>
      </c>
      <c r="C157" s="5">
        <f t="shared" si="10"/>
        <v>116.8</v>
      </c>
      <c r="D157" s="5">
        <f t="shared" si="11"/>
        <v>16</v>
      </c>
      <c r="E157" s="5">
        <f t="shared" si="12"/>
        <v>32.49294539409226</v>
      </c>
      <c r="F157" s="5">
        <f t="shared" si="13"/>
        <v>0.11277210253740619</v>
      </c>
      <c r="G157" s="5">
        <f t="shared" si="14"/>
        <v>852.64</v>
      </c>
    </row>
    <row r="158" spans="1:7" x14ac:dyDescent="0.25">
      <c r="A158" s="2">
        <v>44.9</v>
      </c>
      <c r="B158" s="2">
        <v>1.8</v>
      </c>
      <c r="C158" s="5">
        <f t="shared" si="10"/>
        <v>80.819999999999993</v>
      </c>
      <c r="D158" s="5">
        <f t="shared" si="11"/>
        <v>3.24</v>
      </c>
      <c r="E158" s="5">
        <f t="shared" si="12"/>
        <v>42.880708409063907</v>
      </c>
      <c r="F158" s="5">
        <f t="shared" si="13"/>
        <v>4.4973086657819419E-2</v>
      </c>
      <c r="G158" s="5">
        <f t="shared" si="14"/>
        <v>2016.0099999999998</v>
      </c>
    </row>
    <row r="159" spans="1:7" x14ac:dyDescent="0.25">
      <c r="A159" s="2">
        <v>35.708100000000002</v>
      </c>
      <c r="B159" s="2">
        <v>3</v>
      </c>
      <c r="C159" s="5">
        <f t="shared" si="10"/>
        <v>107.12430000000001</v>
      </c>
      <c r="D159" s="5">
        <f t="shared" si="11"/>
        <v>9</v>
      </c>
      <c r="E159" s="5">
        <f t="shared" si="12"/>
        <v>37.214655855443006</v>
      </c>
      <c r="F159" s="5">
        <f t="shared" si="13"/>
        <v>4.2190871411332556E-2</v>
      </c>
      <c r="G159" s="5">
        <f t="shared" si="14"/>
        <v>1275.0684056100001</v>
      </c>
    </row>
    <row r="160" spans="1:7" x14ac:dyDescent="0.25">
      <c r="A160" s="2">
        <v>48.1</v>
      </c>
      <c r="B160" s="2">
        <v>2.4</v>
      </c>
      <c r="C160" s="5">
        <f t="shared" si="10"/>
        <v>115.44</v>
      </c>
      <c r="D160" s="5">
        <f t="shared" si="11"/>
        <v>5.76</v>
      </c>
      <c r="E160" s="5">
        <f t="shared" si="12"/>
        <v>40.047682132253456</v>
      </c>
      <c r="F160" s="5">
        <f t="shared" si="13"/>
        <v>0.16740785587830656</v>
      </c>
      <c r="G160" s="5">
        <f t="shared" si="14"/>
        <v>2313.61</v>
      </c>
    </row>
    <row r="161" spans="1:7" x14ac:dyDescent="0.25">
      <c r="A161" s="2">
        <v>48.9</v>
      </c>
      <c r="B161" s="2">
        <v>1.6</v>
      </c>
      <c r="C161" s="5">
        <f t="shared" si="10"/>
        <v>78.240000000000009</v>
      </c>
      <c r="D161" s="5">
        <f t="shared" si="11"/>
        <v>2.5600000000000005</v>
      </c>
      <c r="E161" s="5">
        <f t="shared" si="12"/>
        <v>43.825050501334054</v>
      </c>
      <c r="F161" s="5">
        <f t="shared" si="13"/>
        <v>0.10378219833672687</v>
      </c>
      <c r="G161" s="5">
        <f t="shared" si="14"/>
        <v>2391.21</v>
      </c>
    </row>
    <row r="162" spans="1:7" x14ac:dyDescent="0.25">
      <c r="A162" s="2">
        <v>40.6</v>
      </c>
      <c r="B162" s="2">
        <v>2.7</v>
      </c>
      <c r="C162" s="5">
        <f t="shared" si="10"/>
        <v>109.62</v>
      </c>
      <c r="D162" s="5">
        <f t="shared" si="11"/>
        <v>7.2900000000000009</v>
      </c>
      <c r="E162" s="5">
        <f t="shared" si="12"/>
        <v>38.631168993848235</v>
      </c>
      <c r="F162" s="5">
        <f t="shared" si="13"/>
        <v>4.8493374535757805E-2</v>
      </c>
      <c r="G162" s="5">
        <f t="shared" si="14"/>
        <v>1648.3600000000001</v>
      </c>
    </row>
    <row r="163" spans="1:7" x14ac:dyDescent="0.25">
      <c r="A163" s="2">
        <v>35.460599999999999</v>
      </c>
      <c r="B163" s="2">
        <v>3</v>
      </c>
      <c r="C163" s="5">
        <f t="shared" si="10"/>
        <v>106.3818</v>
      </c>
      <c r="D163" s="5">
        <f t="shared" si="11"/>
        <v>9</v>
      </c>
      <c r="E163" s="5">
        <f t="shared" si="12"/>
        <v>37.214655855443006</v>
      </c>
      <c r="F163" s="5">
        <f t="shared" si="13"/>
        <v>4.9464923194841776E-2</v>
      </c>
      <c r="G163" s="5">
        <f t="shared" si="14"/>
        <v>1257.4541523599999</v>
      </c>
    </row>
    <row r="164" spans="1:7" x14ac:dyDescent="0.25">
      <c r="A164" s="2">
        <v>31.3858</v>
      </c>
      <c r="B164" s="2">
        <v>3.7</v>
      </c>
      <c r="C164" s="5">
        <f t="shared" si="10"/>
        <v>116.12746</v>
      </c>
      <c r="D164" s="5">
        <f t="shared" si="11"/>
        <v>13.690000000000001</v>
      </c>
      <c r="E164" s="5">
        <f t="shared" si="12"/>
        <v>33.909458532497482</v>
      </c>
      <c r="F164" s="5">
        <f t="shared" si="13"/>
        <v>8.0407653540692986E-2</v>
      </c>
      <c r="G164" s="5">
        <f t="shared" si="14"/>
        <v>985.06844163999995</v>
      </c>
    </row>
    <row r="165" spans="1:7" x14ac:dyDescent="0.25">
      <c r="A165" s="2">
        <v>47.9</v>
      </c>
      <c r="B165" s="2">
        <v>1.6</v>
      </c>
      <c r="C165" s="5">
        <f t="shared" si="10"/>
        <v>76.64</v>
      </c>
      <c r="D165" s="5">
        <f t="shared" si="11"/>
        <v>2.5600000000000005</v>
      </c>
      <c r="E165" s="5">
        <f t="shared" si="12"/>
        <v>43.825050501334054</v>
      </c>
      <c r="F165" s="5">
        <f t="shared" si="13"/>
        <v>8.5072014585927863E-2</v>
      </c>
      <c r="G165" s="5">
        <f t="shared" si="14"/>
        <v>2294.41</v>
      </c>
    </row>
    <row r="166" spans="1:7" x14ac:dyDescent="0.25">
      <c r="A166" s="2">
        <v>30.2</v>
      </c>
      <c r="B166" s="2">
        <v>3.5</v>
      </c>
      <c r="C166" s="5">
        <f t="shared" si="10"/>
        <v>105.7</v>
      </c>
      <c r="D166" s="5">
        <f t="shared" si="11"/>
        <v>12.25</v>
      </c>
      <c r="E166" s="5">
        <f t="shared" si="12"/>
        <v>34.853800624767629</v>
      </c>
      <c r="F166" s="5">
        <f t="shared" si="13"/>
        <v>0.15409935843601424</v>
      </c>
      <c r="G166" s="5">
        <f t="shared" si="14"/>
        <v>912.04</v>
      </c>
    </row>
    <row r="167" spans="1:7" x14ac:dyDescent="0.25">
      <c r="A167" s="2">
        <v>37.1</v>
      </c>
      <c r="B167" s="2">
        <v>2</v>
      </c>
      <c r="C167" s="5">
        <f t="shared" si="10"/>
        <v>74.2</v>
      </c>
      <c r="D167" s="5">
        <f t="shared" si="11"/>
        <v>4</v>
      </c>
      <c r="E167" s="5">
        <f t="shared" si="12"/>
        <v>41.936366316793759</v>
      </c>
      <c r="F167" s="5">
        <f t="shared" si="13"/>
        <v>0.13036027808069425</v>
      </c>
      <c r="G167" s="5">
        <f t="shared" si="14"/>
        <v>1376.41</v>
      </c>
    </row>
    <row r="168" spans="1:7" x14ac:dyDescent="0.25">
      <c r="A168" s="2">
        <v>29.2986</v>
      </c>
      <c r="B168" s="2">
        <v>3.8</v>
      </c>
      <c r="C168" s="5">
        <f t="shared" si="10"/>
        <v>111.33467999999999</v>
      </c>
      <c r="D168" s="5">
        <f t="shared" si="11"/>
        <v>14.44</v>
      </c>
      <c r="E168" s="5">
        <f t="shared" si="12"/>
        <v>33.437287486362408</v>
      </c>
      <c r="F168" s="5">
        <f t="shared" si="13"/>
        <v>0.14125888221151889</v>
      </c>
      <c r="G168" s="5">
        <f t="shared" si="14"/>
        <v>858.40796196000008</v>
      </c>
    </row>
    <row r="169" spans="1:7" x14ac:dyDescent="0.25">
      <c r="A169" s="2">
        <v>37.064999999999998</v>
      </c>
      <c r="B169" s="2">
        <v>3.7</v>
      </c>
      <c r="C169" s="5">
        <f t="shared" si="10"/>
        <v>137.1405</v>
      </c>
      <c r="D169" s="5">
        <f t="shared" si="11"/>
        <v>13.690000000000001</v>
      </c>
      <c r="E169" s="5">
        <f t="shared" si="12"/>
        <v>33.909458532497482</v>
      </c>
      <c r="F169" s="5">
        <f t="shared" si="13"/>
        <v>8.5135342439026471E-2</v>
      </c>
      <c r="G169" s="5">
        <f t="shared" si="14"/>
        <v>1373.8142249999999</v>
      </c>
    </row>
    <row r="170" spans="1:7" x14ac:dyDescent="0.25">
      <c r="A170" s="2">
        <v>41.521000000000001</v>
      </c>
      <c r="B170" s="2">
        <v>2</v>
      </c>
      <c r="C170" s="5">
        <f t="shared" si="10"/>
        <v>83.042000000000002</v>
      </c>
      <c r="D170" s="5">
        <f t="shared" si="11"/>
        <v>4</v>
      </c>
      <c r="E170" s="5">
        <f t="shared" si="12"/>
        <v>41.936366316793759</v>
      </c>
      <c r="F170" s="5">
        <f t="shared" si="13"/>
        <v>1.000376476466747E-2</v>
      </c>
      <c r="G170" s="5">
        <f t="shared" si="14"/>
        <v>1723.9934410000001</v>
      </c>
    </row>
    <row r="171" spans="1:7" x14ac:dyDescent="0.25">
      <c r="A171" s="2">
        <v>47.327800000000003</v>
      </c>
      <c r="B171" s="2">
        <v>2</v>
      </c>
      <c r="C171" s="5">
        <f t="shared" si="10"/>
        <v>94.655600000000007</v>
      </c>
      <c r="D171" s="5">
        <f t="shared" si="11"/>
        <v>4</v>
      </c>
      <c r="E171" s="5">
        <f t="shared" si="12"/>
        <v>41.936366316793759</v>
      </c>
      <c r="F171" s="5">
        <f t="shared" si="13"/>
        <v>0.11391684555813379</v>
      </c>
      <c r="G171" s="5">
        <f t="shared" si="14"/>
        <v>2239.9206528400005</v>
      </c>
    </row>
    <row r="172" spans="1:7" x14ac:dyDescent="0.25">
      <c r="A172" s="2">
        <v>27.8</v>
      </c>
      <c r="B172" s="2">
        <v>3.5</v>
      </c>
      <c r="C172" s="5">
        <f t="shared" si="10"/>
        <v>97.3</v>
      </c>
      <c r="D172" s="5">
        <f t="shared" si="11"/>
        <v>12.25</v>
      </c>
      <c r="E172" s="5">
        <f t="shared" si="12"/>
        <v>34.853800624767629</v>
      </c>
      <c r="F172" s="5">
        <f t="shared" si="13"/>
        <v>0.25373383542329597</v>
      </c>
      <c r="G172" s="5">
        <f t="shared" si="14"/>
        <v>772.84</v>
      </c>
    </row>
    <row r="173" spans="1:7" x14ac:dyDescent="0.25">
      <c r="A173" s="2">
        <v>32</v>
      </c>
      <c r="B173" s="2">
        <v>5.5</v>
      </c>
      <c r="C173" s="5">
        <f t="shared" si="10"/>
        <v>176</v>
      </c>
      <c r="D173" s="5">
        <f t="shared" si="11"/>
        <v>30.25</v>
      </c>
      <c r="E173" s="5">
        <f t="shared" si="12"/>
        <v>25.41037970206613</v>
      </c>
      <c r="F173" s="5">
        <f t="shared" si="13"/>
        <v>0.20592563431043343</v>
      </c>
      <c r="G173" s="5">
        <f t="shared" si="14"/>
        <v>1024</v>
      </c>
    </row>
    <row r="174" spans="1:7" x14ac:dyDescent="0.25">
      <c r="A174" s="2">
        <v>34.143500000000003</v>
      </c>
      <c r="B174" s="2">
        <v>2.5</v>
      </c>
      <c r="C174" s="5">
        <f t="shared" si="10"/>
        <v>85.358750000000015</v>
      </c>
      <c r="D174" s="5">
        <f t="shared" si="11"/>
        <v>6.25</v>
      </c>
      <c r="E174" s="5">
        <f t="shared" si="12"/>
        <v>39.575511086118382</v>
      </c>
      <c r="F174" s="5">
        <f t="shared" si="13"/>
        <v>0.15909356352214563</v>
      </c>
      <c r="G174" s="5">
        <f t="shared" si="14"/>
        <v>1165.7785922500002</v>
      </c>
    </row>
    <row r="175" spans="1:7" x14ac:dyDescent="0.25">
      <c r="A175" s="2">
        <v>35.708100000000002</v>
      </c>
      <c r="B175" s="2">
        <v>3</v>
      </c>
      <c r="C175" s="5">
        <f t="shared" si="10"/>
        <v>107.12430000000001</v>
      </c>
      <c r="D175" s="5">
        <f t="shared" si="11"/>
        <v>9</v>
      </c>
      <c r="E175" s="5">
        <f t="shared" si="12"/>
        <v>37.214655855443006</v>
      </c>
      <c r="F175" s="5">
        <f t="shared" si="13"/>
        <v>4.2190871411332556E-2</v>
      </c>
      <c r="G175" s="5">
        <f t="shared" si="14"/>
        <v>1275.0684056100001</v>
      </c>
    </row>
    <row r="176" spans="1:7" x14ac:dyDescent="0.25">
      <c r="A176" s="2">
        <v>26.794599999999999</v>
      </c>
      <c r="B176" s="2">
        <v>4.8</v>
      </c>
      <c r="C176" s="5">
        <f t="shared" si="10"/>
        <v>128.61408</v>
      </c>
      <c r="D176" s="5">
        <f t="shared" si="11"/>
        <v>23.04</v>
      </c>
      <c r="E176" s="5">
        <f t="shared" si="12"/>
        <v>28.715577025011658</v>
      </c>
      <c r="F176" s="5">
        <f t="shared" si="13"/>
        <v>7.1692692744495509E-2</v>
      </c>
      <c r="G176" s="5">
        <f t="shared" si="14"/>
        <v>717.95058915999994</v>
      </c>
    </row>
    <row r="177" spans="1:7" x14ac:dyDescent="0.25">
      <c r="A177" s="2">
        <v>37.6</v>
      </c>
      <c r="B177" s="2">
        <v>3.5</v>
      </c>
      <c r="C177" s="5">
        <f t="shared" si="10"/>
        <v>131.6</v>
      </c>
      <c r="D177" s="5">
        <f t="shared" si="11"/>
        <v>12.25</v>
      </c>
      <c r="E177" s="5">
        <f t="shared" si="12"/>
        <v>34.853800624767629</v>
      </c>
      <c r="F177" s="5">
        <f t="shared" si="13"/>
        <v>7.3037217426392867E-2</v>
      </c>
      <c r="G177" s="5">
        <f t="shared" si="14"/>
        <v>1413.7600000000002</v>
      </c>
    </row>
    <row r="178" spans="1:7" x14ac:dyDescent="0.25">
      <c r="A178" s="2">
        <v>36.9</v>
      </c>
      <c r="B178" s="2">
        <v>3.7</v>
      </c>
      <c r="C178" s="5">
        <f t="shared" si="10"/>
        <v>136.53</v>
      </c>
      <c r="D178" s="5">
        <f t="shared" si="11"/>
        <v>13.690000000000001</v>
      </c>
      <c r="E178" s="5">
        <f t="shared" si="12"/>
        <v>33.909458532497482</v>
      </c>
      <c r="F178" s="5">
        <f t="shared" si="13"/>
        <v>8.1044484214160356E-2</v>
      </c>
      <c r="G178" s="5">
        <f t="shared" si="14"/>
        <v>1361.61</v>
      </c>
    </row>
    <row r="179" spans="1:7" x14ac:dyDescent="0.25">
      <c r="A179" s="2">
        <v>37.4</v>
      </c>
      <c r="B179" s="2">
        <v>3.5</v>
      </c>
      <c r="C179" s="5">
        <f t="shared" si="10"/>
        <v>130.9</v>
      </c>
      <c r="D179" s="5">
        <f t="shared" si="11"/>
        <v>12.25</v>
      </c>
      <c r="E179" s="5">
        <f t="shared" si="12"/>
        <v>34.853800624767629</v>
      </c>
      <c r="F179" s="5">
        <f t="shared" si="13"/>
        <v>6.8080197198726447E-2</v>
      </c>
      <c r="G179" s="5">
        <f t="shared" si="14"/>
        <v>1398.76</v>
      </c>
    </row>
    <row r="180" spans="1:7" x14ac:dyDescent="0.25">
      <c r="A180" s="2">
        <v>33.1</v>
      </c>
      <c r="B180" s="2">
        <v>3</v>
      </c>
      <c r="C180" s="5">
        <f t="shared" si="10"/>
        <v>99.300000000000011</v>
      </c>
      <c r="D180" s="5">
        <f t="shared" si="11"/>
        <v>9</v>
      </c>
      <c r="E180" s="5">
        <f t="shared" si="12"/>
        <v>37.214655855443006</v>
      </c>
      <c r="F180" s="5">
        <f t="shared" si="13"/>
        <v>0.12430984457531735</v>
      </c>
      <c r="G180" s="5">
        <f t="shared" si="14"/>
        <v>1095.6100000000001</v>
      </c>
    </row>
    <row r="181" spans="1:7" x14ac:dyDescent="0.25">
      <c r="A181" s="2">
        <v>43.3</v>
      </c>
      <c r="B181" s="2">
        <v>2.4</v>
      </c>
      <c r="C181" s="5">
        <f t="shared" si="10"/>
        <v>103.91999999999999</v>
      </c>
      <c r="D181" s="5">
        <f t="shared" si="11"/>
        <v>5.76</v>
      </c>
      <c r="E181" s="5">
        <f t="shared" si="12"/>
        <v>40.047682132253456</v>
      </c>
      <c r="F181" s="5">
        <f t="shared" si="13"/>
        <v>7.5111267153499792E-2</v>
      </c>
      <c r="G181" s="5">
        <f t="shared" si="14"/>
        <v>1874.8899999999996</v>
      </c>
    </row>
    <row r="182" spans="1:7" x14ac:dyDescent="0.25">
      <c r="A182" s="2">
        <v>26.6722</v>
      </c>
      <c r="B182" s="2">
        <v>6.3</v>
      </c>
      <c r="C182" s="5">
        <f t="shared" si="10"/>
        <v>168.03486000000001</v>
      </c>
      <c r="D182" s="5">
        <f t="shared" si="11"/>
        <v>39.69</v>
      </c>
      <c r="E182" s="5">
        <f t="shared" si="12"/>
        <v>21.633011332985532</v>
      </c>
      <c r="F182" s="5">
        <f t="shared" si="13"/>
        <v>0.18893037196086065</v>
      </c>
      <c r="G182" s="5">
        <f t="shared" si="14"/>
        <v>711.40625283999998</v>
      </c>
    </row>
    <row r="183" spans="1:7" x14ac:dyDescent="0.25">
      <c r="A183" s="2">
        <v>27.7</v>
      </c>
      <c r="B183" s="2">
        <v>4.4000000000000004</v>
      </c>
      <c r="C183" s="5">
        <f t="shared" si="10"/>
        <v>121.88000000000001</v>
      </c>
      <c r="D183" s="5">
        <f t="shared" si="11"/>
        <v>19.360000000000003</v>
      </c>
      <c r="E183" s="5">
        <f t="shared" si="12"/>
        <v>30.604261209551954</v>
      </c>
      <c r="F183" s="5">
        <f t="shared" si="13"/>
        <v>0.10484697507407778</v>
      </c>
      <c r="G183" s="5">
        <f t="shared" si="14"/>
        <v>767.29</v>
      </c>
    </row>
    <row r="184" spans="1:7" x14ac:dyDescent="0.25">
      <c r="A184" s="2">
        <v>27.6</v>
      </c>
      <c r="B184" s="2">
        <v>4.3</v>
      </c>
      <c r="C184" s="5">
        <f t="shared" si="10"/>
        <v>118.68</v>
      </c>
      <c r="D184" s="5">
        <f t="shared" si="11"/>
        <v>18.489999999999998</v>
      </c>
      <c r="E184" s="5">
        <f t="shared" si="12"/>
        <v>31.076432255687031</v>
      </c>
      <c r="F184" s="5">
        <f t="shared" si="13"/>
        <v>0.1259576904234431</v>
      </c>
      <c r="G184" s="5">
        <f t="shared" si="14"/>
        <v>761.7600000000001</v>
      </c>
    </row>
    <row r="185" spans="1:7" x14ac:dyDescent="0.25">
      <c r="A185" s="2">
        <v>23.299900000000001</v>
      </c>
      <c r="B185" s="2">
        <v>5.3</v>
      </c>
      <c r="C185" s="5">
        <f t="shared" si="10"/>
        <v>123.48947</v>
      </c>
      <c r="D185" s="5">
        <f t="shared" si="11"/>
        <v>28.09</v>
      </c>
      <c r="E185" s="5">
        <f t="shared" si="12"/>
        <v>26.354721794336282</v>
      </c>
      <c r="F185" s="5">
        <f t="shared" si="13"/>
        <v>0.13110879421526619</v>
      </c>
      <c r="G185" s="5">
        <f t="shared" si="14"/>
        <v>542.88534001000005</v>
      </c>
    </row>
    <row r="186" spans="1:7" x14ac:dyDescent="0.25">
      <c r="A186" s="2">
        <v>28.668299999999999</v>
      </c>
      <c r="B186" s="2">
        <v>3.5</v>
      </c>
      <c r="C186" s="5">
        <f t="shared" si="10"/>
        <v>100.33905</v>
      </c>
      <c r="D186" s="5">
        <f t="shared" si="11"/>
        <v>12.25</v>
      </c>
      <c r="E186" s="5">
        <f t="shared" si="12"/>
        <v>34.853800624767629</v>
      </c>
      <c r="F186" s="5">
        <f t="shared" si="13"/>
        <v>0.21576098424976825</v>
      </c>
      <c r="G186" s="5">
        <f t="shared" si="14"/>
        <v>821.87142488999996</v>
      </c>
    </row>
    <row r="187" spans="1:7" x14ac:dyDescent="0.25">
      <c r="A187" s="2">
        <v>22.925799999999999</v>
      </c>
      <c r="B187" s="2">
        <v>5.9</v>
      </c>
      <c r="C187" s="5">
        <f t="shared" si="10"/>
        <v>135.26222000000001</v>
      </c>
      <c r="D187" s="5">
        <f t="shared" si="11"/>
        <v>34.81</v>
      </c>
      <c r="E187" s="5">
        <f t="shared" si="12"/>
        <v>23.521695517525828</v>
      </c>
      <c r="F187" s="5">
        <f t="shared" si="13"/>
        <v>2.5992354357354114E-2</v>
      </c>
      <c r="G187" s="5">
        <f t="shared" si="14"/>
        <v>525.59230563999995</v>
      </c>
    </row>
    <row r="188" spans="1:7" x14ac:dyDescent="0.25">
      <c r="A188" s="2">
        <v>35.810299999999998</v>
      </c>
      <c r="B188" s="2">
        <v>2.4</v>
      </c>
      <c r="C188" s="5">
        <f t="shared" si="10"/>
        <v>85.94471999999999</v>
      </c>
      <c r="D188" s="5">
        <f t="shared" si="11"/>
        <v>5.76</v>
      </c>
      <c r="E188" s="5">
        <f t="shared" si="12"/>
        <v>40.047682132253456</v>
      </c>
      <c r="F188" s="5">
        <f t="shared" si="13"/>
        <v>0.11832858513482039</v>
      </c>
      <c r="G188" s="5">
        <f t="shared" si="14"/>
        <v>1282.3775860899998</v>
      </c>
    </row>
    <row r="189" spans="1:7" x14ac:dyDescent="0.25">
      <c r="A189" s="2">
        <v>43.8</v>
      </c>
      <c r="B189" s="2">
        <v>2.5</v>
      </c>
      <c r="C189" s="5">
        <f t="shared" si="10"/>
        <v>109.5</v>
      </c>
      <c r="D189" s="5">
        <f t="shared" si="11"/>
        <v>6.25</v>
      </c>
      <c r="E189" s="5">
        <f t="shared" si="12"/>
        <v>39.575511086118382</v>
      </c>
      <c r="F189" s="5">
        <f t="shared" si="13"/>
        <v>9.6449518581772031E-2</v>
      </c>
      <c r="G189" s="5">
        <f t="shared" si="14"/>
        <v>1918.4399999999998</v>
      </c>
    </row>
    <row r="190" spans="1:7" x14ac:dyDescent="0.25">
      <c r="A190" s="2">
        <v>24.1937</v>
      </c>
      <c r="B190" s="2">
        <v>4.3</v>
      </c>
      <c r="C190" s="5">
        <f t="shared" si="10"/>
        <v>104.03291</v>
      </c>
      <c r="D190" s="5">
        <f t="shared" si="11"/>
        <v>18.489999999999998</v>
      </c>
      <c r="E190" s="5">
        <f t="shared" si="12"/>
        <v>31.076432255687031</v>
      </c>
      <c r="F190" s="5">
        <f t="shared" si="13"/>
        <v>0.28448448379896552</v>
      </c>
      <c r="G190" s="5">
        <f t="shared" si="14"/>
        <v>585.33511968999994</v>
      </c>
    </row>
    <row r="191" spans="1:7" x14ac:dyDescent="0.25">
      <c r="A191" s="2">
        <v>46.8</v>
      </c>
      <c r="B191" s="2">
        <v>2.4</v>
      </c>
      <c r="C191" s="5">
        <f t="shared" si="10"/>
        <v>112.32</v>
      </c>
      <c r="D191" s="5">
        <f t="shared" si="11"/>
        <v>5.76</v>
      </c>
      <c r="E191" s="5">
        <f t="shared" si="12"/>
        <v>40.047682132253456</v>
      </c>
      <c r="F191" s="5">
        <f t="shared" si="13"/>
        <v>0.14428029631937053</v>
      </c>
      <c r="G191" s="5">
        <f t="shared" si="14"/>
        <v>2190.2399999999998</v>
      </c>
    </row>
    <row r="192" spans="1:7" x14ac:dyDescent="0.25">
      <c r="A192" s="2">
        <v>42.8</v>
      </c>
      <c r="B192" s="2">
        <v>2.4</v>
      </c>
      <c r="C192" s="5">
        <f t="shared" si="10"/>
        <v>102.71999999999998</v>
      </c>
      <c r="D192" s="5">
        <f t="shared" si="11"/>
        <v>5.76</v>
      </c>
      <c r="E192" s="5">
        <f t="shared" si="12"/>
        <v>40.047682132253456</v>
      </c>
      <c r="F192" s="5">
        <f t="shared" si="13"/>
        <v>6.4306492237068719E-2</v>
      </c>
      <c r="G192" s="5">
        <f t="shared" si="14"/>
        <v>1831.8399999999997</v>
      </c>
    </row>
    <row r="193" spans="1:7" x14ac:dyDescent="0.25">
      <c r="A193" s="2">
        <v>51.191499999999998</v>
      </c>
      <c r="B193" s="2">
        <v>1.8</v>
      </c>
      <c r="C193" s="5">
        <f t="shared" si="10"/>
        <v>92.1447</v>
      </c>
      <c r="D193" s="5">
        <f t="shared" si="11"/>
        <v>3.24</v>
      </c>
      <c r="E193" s="5">
        <f t="shared" si="12"/>
        <v>42.880708409063907</v>
      </c>
      <c r="F193" s="5">
        <f t="shared" si="13"/>
        <v>0.16234710041581302</v>
      </c>
      <c r="G193" s="5">
        <f t="shared" si="14"/>
        <v>2620.5696722499997</v>
      </c>
    </row>
    <row r="194" spans="1:7" x14ac:dyDescent="0.25">
      <c r="A194" s="2">
        <v>40</v>
      </c>
      <c r="B194" s="2">
        <v>2</v>
      </c>
      <c r="C194" s="5">
        <f t="shared" si="10"/>
        <v>80</v>
      </c>
      <c r="D194" s="5">
        <f t="shared" si="11"/>
        <v>4</v>
      </c>
      <c r="E194" s="5">
        <f t="shared" si="12"/>
        <v>41.936366316793759</v>
      </c>
      <c r="F194" s="5">
        <f t="shared" si="13"/>
        <v>4.8409157919843973E-2</v>
      </c>
      <c r="G194" s="5">
        <f t="shared" si="14"/>
        <v>1600</v>
      </c>
    </row>
    <row r="195" spans="1:7" x14ac:dyDescent="0.25">
      <c r="A195" s="2">
        <v>28.5532</v>
      </c>
      <c r="B195" s="2">
        <v>3.8</v>
      </c>
      <c r="C195" s="5">
        <f t="shared" ref="C195:C258" si="15">A195*B195</f>
        <v>108.50215999999999</v>
      </c>
      <c r="D195" s="5">
        <f t="shared" ref="D195:D258" si="16">B195^2</f>
        <v>14.44</v>
      </c>
      <c r="E195" s="5">
        <f t="shared" ref="E195:E258" si="17">$J$12+($J$11*B195)</f>
        <v>33.437287486362408</v>
      </c>
      <c r="F195" s="5">
        <f t="shared" ref="F195:F258" si="18">ABS(A195-E195)/A195</f>
        <v>0.1710521933220237</v>
      </c>
      <c r="G195" s="5">
        <f t="shared" ref="G195:G258" si="19">A195^2</f>
        <v>815.28523024000003</v>
      </c>
    </row>
    <row r="196" spans="1:7" x14ac:dyDescent="0.25">
      <c r="A196" s="2">
        <v>22.9</v>
      </c>
      <c r="B196" s="2">
        <v>5.3</v>
      </c>
      <c r="C196" s="5">
        <f t="shared" si="15"/>
        <v>121.36999999999999</v>
      </c>
      <c r="D196" s="5">
        <f t="shared" si="16"/>
        <v>28.09</v>
      </c>
      <c r="E196" s="5">
        <f t="shared" si="17"/>
        <v>26.354721794336282</v>
      </c>
      <c r="F196" s="5">
        <f t="shared" si="18"/>
        <v>0.15086121372647526</v>
      </c>
      <c r="G196" s="5">
        <f t="shared" si="19"/>
        <v>524.41</v>
      </c>
    </row>
    <row r="197" spans="1:7" x14ac:dyDescent="0.25">
      <c r="A197" s="2">
        <v>43.541400000000003</v>
      </c>
      <c r="B197" s="2">
        <v>2</v>
      </c>
      <c r="C197" s="5">
        <f t="shared" si="15"/>
        <v>87.082800000000006</v>
      </c>
      <c r="D197" s="5">
        <f t="shared" si="16"/>
        <v>4</v>
      </c>
      <c r="E197" s="5">
        <f t="shared" si="17"/>
        <v>41.936366316793759</v>
      </c>
      <c r="F197" s="5">
        <f t="shared" si="18"/>
        <v>3.6862243363930514E-2</v>
      </c>
      <c r="G197" s="5">
        <f t="shared" si="19"/>
        <v>1895.8535139600003</v>
      </c>
    </row>
    <row r="198" spans="1:7" x14ac:dyDescent="0.25">
      <c r="A198" s="2">
        <v>31.3</v>
      </c>
      <c r="B198" s="2">
        <v>2.4</v>
      </c>
      <c r="C198" s="5">
        <f t="shared" si="15"/>
        <v>75.12</v>
      </c>
      <c r="D198" s="5">
        <f t="shared" si="16"/>
        <v>5.76</v>
      </c>
      <c r="E198" s="5">
        <f t="shared" si="17"/>
        <v>40.047682132253456</v>
      </c>
      <c r="F198" s="5">
        <f t="shared" si="18"/>
        <v>0.27947866237231489</v>
      </c>
      <c r="G198" s="5">
        <f t="shared" si="19"/>
        <v>979.69</v>
      </c>
    </row>
    <row r="199" spans="1:7" x14ac:dyDescent="0.25">
      <c r="A199" s="2">
        <v>50.820500000000003</v>
      </c>
      <c r="B199" s="2">
        <v>1.6</v>
      </c>
      <c r="C199" s="5">
        <f t="shared" si="15"/>
        <v>81.31280000000001</v>
      </c>
      <c r="D199" s="5">
        <f t="shared" si="16"/>
        <v>2.5600000000000005</v>
      </c>
      <c r="E199" s="5">
        <f t="shared" si="17"/>
        <v>43.825050501334054</v>
      </c>
      <c r="F199" s="5">
        <f t="shared" si="18"/>
        <v>0.13765015099548308</v>
      </c>
      <c r="G199" s="5">
        <f t="shared" si="19"/>
        <v>2582.7232202500004</v>
      </c>
    </row>
    <row r="200" spans="1:7" x14ac:dyDescent="0.25">
      <c r="A200" s="2">
        <v>35.460599999999999</v>
      </c>
      <c r="B200" s="2">
        <v>3</v>
      </c>
      <c r="C200" s="5">
        <f t="shared" si="15"/>
        <v>106.3818</v>
      </c>
      <c r="D200" s="5">
        <f t="shared" si="16"/>
        <v>9</v>
      </c>
      <c r="E200" s="5">
        <f t="shared" si="17"/>
        <v>37.214655855443006</v>
      </c>
      <c r="F200" s="5">
        <f t="shared" si="18"/>
        <v>4.9464923194841776E-2</v>
      </c>
      <c r="G200" s="5">
        <f t="shared" si="19"/>
        <v>1257.4541523599999</v>
      </c>
    </row>
    <row r="201" spans="1:7" x14ac:dyDescent="0.25">
      <c r="A201" s="2">
        <v>26.1157</v>
      </c>
      <c r="B201" s="2">
        <v>4.3</v>
      </c>
      <c r="C201" s="5">
        <f t="shared" si="15"/>
        <v>112.29751</v>
      </c>
      <c r="D201" s="5">
        <f t="shared" si="16"/>
        <v>18.489999999999998</v>
      </c>
      <c r="E201" s="5">
        <f t="shared" si="17"/>
        <v>31.076432255687031</v>
      </c>
      <c r="F201" s="5">
        <f t="shared" si="18"/>
        <v>0.18995210757081107</v>
      </c>
      <c r="G201" s="5">
        <f t="shared" si="19"/>
        <v>682.02978648999999</v>
      </c>
    </row>
    <row r="202" spans="1:7" x14ac:dyDescent="0.25">
      <c r="A202" s="2">
        <v>27.581099999999999</v>
      </c>
      <c r="B202" s="2">
        <v>3.6</v>
      </c>
      <c r="C202" s="5">
        <f t="shared" si="15"/>
        <v>99.291960000000003</v>
      </c>
      <c r="D202" s="5">
        <f t="shared" si="16"/>
        <v>12.96</v>
      </c>
      <c r="E202" s="5">
        <f t="shared" si="17"/>
        <v>34.381629578632555</v>
      </c>
      <c r="F202" s="5">
        <f t="shared" si="18"/>
        <v>0.24656484254190575</v>
      </c>
      <c r="G202" s="5">
        <f t="shared" si="19"/>
        <v>760.71707720999996</v>
      </c>
    </row>
    <row r="203" spans="1:7" x14ac:dyDescent="0.25">
      <c r="A203" s="2">
        <v>41.798999999999999</v>
      </c>
      <c r="B203" s="2">
        <v>1.8</v>
      </c>
      <c r="C203" s="5">
        <f t="shared" si="15"/>
        <v>75.238200000000006</v>
      </c>
      <c r="D203" s="5">
        <f t="shared" si="16"/>
        <v>3.24</v>
      </c>
      <c r="E203" s="5">
        <f t="shared" si="17"/>
        <v>42.880708409063907</v>
      </c>
      <c r="F203" s="5">
        <f t="shared" si="18"/>
        <v>2.5878810714703871E-2</v>
      </c>
      <c r="G203" s="5">
        <f t="shared" si="19"/>
        <v>1747.156401</v>
      </c>
    </row>
    <row r="204" spans="1:7" x14ac:dyDescent="0.25">
      <c r="A204" s="2">
        <v>50.9</v>
      </c>
      <c r="B204" s="2">
        <v>2</v>
      </c>
      <c r="C204" s="5">
        <f t="shared" si="15"/>
        <v>101.8</v>
      </c>
      <c r="D204" s="5">
        <f t="shared" si="16"/>
        <v>4</v>
      </c>
      <c r="E204" s="5">
        <f t="shared" si="17"/>
        <v>41.936366316793759</v>
      </c>
      <c r="F204" s="5">
        <f t="shared" si="18"/>
        <v>0.17610282285277484</v>
      </c>
      <c r="G204" s="5">
        <f t="shared" si="19"/>
        <v>2590.81</v>
      </c>
    </row>
    <row r="205" spans="1:7" x14ac:dyDescent="0.25">
      <c r="A205" s="2">
        <v>33.793700000000001</v>
      </c>
      <c r="B205" s="2">
        <v>3.5</v>
      </c>
      <c r="C205" s="5">
        <f t="shared" si="15"/>
        <v>118.27795</v>
      </c>
      <c r="D205" s="5">
        <f t="shared" si="16"/>
        <v>12.25</v>
      </c>
      <c r="E205" s="5">
        <f t="shared" si="17"/>
        <v>34.853800624767629</v>
      </c>
      <c r="F205" s="5">
        <f t="shared" si="18"/>
        <v>3.1369770837985422E-2</v>
      </c>
      <c r="G205" s="5">
        <f t="shared" si="19"/>
        <v>1142.01415969</v>
      </c>
    </row>
    <row r="206" spans="1:7" x14ac:dyDescent="0.25">
      <c r="A206" s="2">
        <v>34.283099999999997</v>
      </c>
      <c r="B206" s="2">
        <v>2.4</v>
      </c>
      <c r="C206" s="5">
        <f t="shared" si="15"/>
        <v>82.279439999999994</v>
      </c>
      <c r="D206" s="5">
        <f t="shared" si="16"/>
        <v>5.76</v>
      </c>
      <c r="E206" s="5">
        <f t="shared" si="17"/>
        <v>40.047682132253456</v>
      </c>
      <c r="F206" s="5">
        <f t="shared" si="18"/>
        <v>0.1681464666921445</v>
      </c>
      <c r="G206" s="5">
        <f t="shared" si="19"/>
        <v>1175.3309456099998</v>
      </c>
    </row>
    <row r="207" spans="1:7" x14ac:dyDescent="0.25">
      <c r="A207" s="2">
        <v>26.1</v>
      </c>
      <c r="B207" s="2">
        <v>6.2</v>
      </c>
      <c r="C207" s="5">
        <f t="shared" si="15"/>
        <v>161.82000000000002</v>
      </c>
      <c r="D207" s="5">
        <f t="shared" si="16"/>
        <v>38.440000000000005</v>
      </c>
      <c r="E207" s="5">
        <f t="shared" si="17"/>
        <v>22.105182379120606</v>
      </c>
      <c r="F207" s="5">
        <f t="shared" si="18"/>
        <v>0.15305814639384654</v>
      </c>
      <c r="G207" s="5">
        <f t="shared" si="19"/>
        <v>681.21</v>
      </c>
    </row>
    <row r="208" spans="1:7" x14ac:dyDescent="0.25">
      <c r="A208" s="2">
        <v>36.1</v>
      </c>
      <c r="B208" s="2">
        <v>3</v>
      </c>
      <c r="C208" s="5">
        <f t="shared" si="15"/>
        <v>108.30000000000001</v>
      </c>
      <c r="D208" s="5">
        <f t="shared" si="16"/>
        <v>9</v>
      </c>
      <c r="E208" s="5">
        <f t="shared" si="17"/>
        <v>37.214655855443006</v>
      </c>
      <c r="F208" s="5">
        <f t="shared" si="18"/>
        <v>3.0876893502576299E-2</v>
      </c>
      <c r="G208" s="5">
        <f t="shared" si="19"/>
        <v>1303.21</v>
      </c>
    </row>
    <row r="209" spans="1:7" x14ac:dyDescent="0.25">
      <c r="A209" s="2">
        <v>35.1</v>
      </c>
      <c r="B209" s="2">
        <v>3.6</v>
      </c>
      <c r="C209" s="5">
        <f t="shared" si="15"/>
        <v>126.36000000000001</v>
      </c>
      <c r="D209" s="5">
        <f t="shared" si="16"/>
        <v>12.96</v>
      </c>
      <c r="E209" s="5">
        <f t="shared" si="17"/>
        <v>34.381629578632555</v>
      </c>
      <c r="F209" s="5">
        <f t="shared" si="18"/>
        <v>2.0466393771152308E-2</v>
      </c>
      <c r="G209" s="5">
        <f t="shared" si="19"/>
        <v>1232.01</v>
      </c>
    </row>
    <row r="210" spans="1:7" x14ac:dyDescent="0.25">
      <c r="A210" s="2">
        <v>24.349900000000002</v>
      </c>
      <c r="B210" s="2">
        <v>4.5</v>
      </c>
      <c r="C210" s="5">
        <f t="shared" si="15"/>
        <v>109.57455</v>
      </c>
      <c r="D210" s="5">
        <f t="shared" si="16"/>
        <v>20.25</v>
      </c>
      <c r="E210" s="5">
        <f t="shared" si="17"/>
        <v>30.13209016341688</v>
      </c>
      <c r="F210" s="5">
        <f t="shared" si="18"/>
        <v>0.23746258355955785</v>
      </c>
      <c r="G210" s="5">
        <f t="shared" si="19"/>
        <v>592.91763001000004</v>
      </c>
    </row>
    <row r="211" spans="1:7" x14ac:dyDescent="0.25">
      <c r="A211" s="2">
        <v>42.908000000000001</v>
      </c>
      <c r="B211" s="2">
        <v>2.5</v>
      </c>
      <c r="C211" s="5">
        <f t="shared" si="15"/>
        <v>107.27000000000001</v>
      </c>
      <c r="D211" s="5">
        <f t="shared" si="16"/>
        <v>6.25</v>
      </c>
      <c r="E211" s="5">
        <f t="shared" si="17"/>
        <v>39.575511086118382</v>
      </c>
      <c r="F211" s="5">
        <f t="shared" si="18"/>
        <v>7.7665911109387961E-2</v>
      </c>
      <c r="G211" s="5">
        <f t="shared" si="19"/>
        <v>1841.0964640000002</v>
      </c>
    </row>
    <row r="212" spans="1:7" x14ac:dyDescent="0.25">
      <c r="A212" s="2">
        <v>35.349400000000003</v>
      </c>
      <c r="B212" s="2">
        <v>3.5</v>
      </c>
      <c r="C212" s="5">
        <f t="shared" si="15"/>
        <v>123.72290000000001</v>
      </c>
      <c r="D212" s="5">
        <f t="shared" si="16"/>
        <v>12.25</v>
      </c>
      <c r="E212" s="5">
        <f t="shared" si="17"/>
        <v>34.853800624767629</v>
      </c>
      <c r="F212" s="5">
        <f t="shared" si="18"/>
        <v>1.4020022270034951E-2</v>
      </c>
      <c r="G212" s="5">
        <f t="shared" si="19"/>
        <v>1249.5800803600002</v>
      </c>
    </row>
    <row r="213" spans="1:7" x14ac:dyDescent="0.25">
      <c r="A213" s="2">
        <v>27.372</v>
      </c>
      <c r="B213" s="2">
        <v>3.8</v>
      </c>
      <c r="C213" s="5">
        <f t="shared" si="15"/>
        <v>104.0136</v>
      </c>
      <c r="D213" s="5">
        <f t="shared" si="16"/>
        <v>14.44</v>
      </c>
      <c r="E213" s="5">
        <f t="shared" si="17"/>
        <v>33.437287486362408</v>
      </c>
      <c r="F213" s="5">
        <f t="shared" si="18"/>
        <v>0.221587296739822</v>
      </c>
      <c r="G213" s="5">
        <f t="shared" si="19"/>
        <v>749.22638399999994</v>
      </c>
    </row>
    <row r="214" spans="1:7" x14ac:dyDescent="0.25">
      <c r="A214" s="2">
        <v>28.918199999999999</v>
      </c>
      <c r="B214" s="2">
        <v>4</v>
      </c>
      <c r="C214" s="5">
        <f t="shared" si="15"/>
        <v>115.6728</v>
      </c>
      <c r="D214" s="5">
        <f t="shared" si="16"/>
        <v>16</v>
      </c>
      <c r="E214" s="5">
        <f t="shared" si="17"/>
        <v>32.49294539409226</v>
      </c>
      <c r="F214" s="5">
        <f t="shared" si="18"/>
        <v>0.12361576426237668</v>
      </c>
      <c r="G214" s="5">
        <f t="shared" si="19"/>
        <v>836.26229123999997</v>
      </c>
    </row>
    <row r="215" spans="1:7" x14ac:dyDescent="0.25">
      <c r="A215" s="2">
        <v>30.5</v>
      </c>
      <c r="B215" s="2">
        <v>3.7</v>
      </c>
      <c r="C215" s="5">
        <f t="shared" si="15"/>
        <v>112.85000000000001</v>
      </c>
      <c r="D215" s="5">
        <f t="shared" si="16"/>
        <v>13.690000000000001</v>
      </c>
      <c r="E215" s="5">
        <f t="shared" si="17"/>
        <v>33.909458532497482</v>
      </c>
      <c r="F215" s="5">
        <f t="shared" si="18"/>
        <v>0.11178552565565514</v>
      </c>
      <c r="G215" s="5">
        <f t="shared" si="19"/>
        <v>930.25</v>
      </c>
    </row>
    <row r="216" spans="1:7" x14ac:dyDescent="0.25">
      <c r="A216" s="2">
        <v>31</v>
      </c>
      <c r="B216" s="2">
        <v>4.2</v>
      </c>
      <c r="C216" s="5">
        <f t="shared" si="15"/>
        <v>130.20000000000002</v>
      </c>
      <c r="D216" s="5">
        <f t="shared" si="16"/>
        <v>17.64</v>
      </c>
      <c r="E216" s="5">
        <f t="shared" si="17"/>
        <v>31.548603301822105</v>
      </c>
      <c r="F216" s="5">
        <f t="shared" si="18"/>
        <v>1.7696880703938871E-2</v>
      </c>
      <c r="G216" s="5">
        <f t="shared" si="19"/>
        <v>961</v>
      </c>
    </row>
    <row r="217" spans="1:7" x14ac:dyDescent="0.25">
      <c r="A217" s="2">
        <v>37.200000000000003</v>
      </c>
      <c r="B217" s="2">
        <v>3.6</v>
      </c>
      <c r="C217" s="5">
        <f t="shared" si="15"/>
        <v>133.92000000000002</v>
      </c>
      <c r="D217" s="5">
        <f t="shared" si="16"/>
        <v>12.96</v>
      </c>
      <c r="E217" s="5">
        <f t="shared" si="17"/>
        <v>34.381629578632555</v>
      </c>
      <c r="F217" s="5">
        <f t="shared" si="18"/>
        <v>7.5762645735684059E-2</v>
      </c>
      <c r="G217" s="5">
        <f t="shared" si="19"/>
        <v>1383.8400000000001</v>
      </c>
    </row>
    <row r="218" spans="1:7" x14ac:dyDescent="0.25">
      <c r="A218" s="2">
        <v>35.242699999999999</v>
      </c>
      <c r="B218" s="2">
        <v>3.6</v>
      </c>
      <c r="C218" s="5">
        <f t="shared" si="15"/>
        <v>126.87372000000001</v>
      </c>
      <c r="D218" s="5">
        <f t="shared" si="16"/>
        <v>12.96</v>
      </c>
      <c r="E218" s="5">
        <f t="shared" si="17"/>
        <v>34.381629578632555</v>
      </c>
      <c r="F218" s="5">
        <f t="shared" si="18"/>
        <v>2.443258948285585E-2</v>
      </c>
      <c r="G218" s="5">
        <f t="shared" si="19"/>
        <v>1242.04790329</v>
      </c>
    </row>
    <row r="219" spans="1:7" x14ac:dyDescent="0.25">
      <c r="A219" s="2">
        <v>28.8</v>
      </c>
      <c r="B219" s="2">
        <v>3.7</v>
      </c>
      <c r="C219" s="5">
        <f t="shared" si="15"/>
        <v>106.56</v>
      </c>
      <c r="D219" s="5">
        <f t="shared" si="16"/>
        <v>13.690000000000001</v>
      </c>
      <c r="E219" s="5">
        <f t="shared" si="17"/>
        <v>33.909458532497482</v>
      </c>
      <c r="F219" s="5">
        <f t="shared" si="18"/>
        <v>0.17741175460060696</v>
      </c>
      <c r="G219" s="5">
        <f t="shared" si="19"/>
        <v>829.44</v>
      </c>
    </row>
    <row r="220" spans="1:7" x14ac:dyDescent="0.25">
      <c r="A220" s="2">
        <v>38</v>
      </c>
      <c r="B220" s="2">
        <v>2</v>
      </c>
      <c r="C220" s="5">
        <f t="shared" si="15"/>
        <v>76</v>
      </c>
      <c r="D220" s="5">
        <f t="shared" si="16"/>
        <v>4</v>
      </c>
      <c r="E220" s="5">
        <f t="shared" si="17"/>
        <v>41.936366316793759</v>
      </c>
      <c r="F220" s="5">
        <f t="shared" si="18"/>
        <v>0.10358858728404628</v>
      </c>
      <c r="G220" s="5">
        <f t="shared" si="19"/>
        <v>1444</v>
      </c>
    </row>
    <row r="221" spans="1:7" x14ac:dyDescent="0.25">
      <c r="A221" s="2">
        <v>30.492599999999999</v>
      </c>
      <c r="B221" s="2">
        <v>3.2</v>
      </c>
      <c r="C221" s="5">
        <f t="shared" si="15"/>
        <v>97.57632000000001</v>
      </c>
      <c r="D221" s="5">
        <f t="shared" si="16"/>
        <v>10.240000000000002</v>
      </c>
      <c r="E221" s="5">
        <f t="shared" si="17"/>
        <v>36.270313763172858</v>
      </c>
      <c r="F221" s="5">
        <f t="shared" si="18"/>
        <v>0.18947921014189864</v>
      </c>
      <c r="G221" s="5">
        <f t="shared" si="19"/>
        <v>929.79865475999998</v>
      </c>
    </row>
    <row r="222" spans="1:7" x14ac:dyDescent="0.25">
      <c r="A222" s="2">
        <v>39.710299999999997</v>
      </c>
      <c r="B222" s="2">
        <v>3</v>
      </c>
      <c r="C222" s="5">
        <f t="shared" si="15"/>
        <v>119.1309</v>
      </c>
      <c r="D222" s="5">
        <f t="shared" si="16"/>
        <v>9</v>
      </c>
      <c r="E222" s="5">
        <f t="shared" si="17"/>
        <v>37.214655855443006</v>
      </c>
      <c r="F222" s="5">
        <f t="shared" si="18"/>
        <v>6.2846267707798512E-2</v>
      </c>
      <c r="G222" s="5">
        <f t="shared" si="19"/>
        <v>1576.9079260899998</v>
      </c>
    </row>
    <row r="223" spans="1:7" x14ac:dyDescent="0.25">
      <c r="A223" s="2">
        <v>29.799900000000001</v>
      </c>
      <c r="B223" s="2">
        <v>3.7</v>
      </c>
      <c r="C223" s="5">
        <f t="shared" si="15"/>
        <v>110.25963000000002</v>
      </c>
      <c r="D223" s="5">
        <f t="shared" si="16"/>
        <v>13.690000000000001</v>
      </c>
      <c r="E223" s="5">
        <f t="shared" si="17"/>
        <v>33.909458532497482</v>
      </c>
      <c r="F223" s="5">
        <f t="shared" si="18"/>
        <v>0.13790511151035675</v>
      </c>
      <c r="G223" s="5">
        <f t="shared" si="19"/>
        <v>888.03404001000001</v>
      </c>
    </row>
    <row r="224" spans="1:7" x14ac:dyDescent="0.25">
      <c r="A224" s="2">
        <v>34.9</v>
      </c>
      <c r="B224" s="2">
        <v>3.7</v>
      </c>
      <c r="C224" s="5">
        <f t="shared" si="15"/>
        <v>129.13</v>
      </c>
      <c r="D224" s="5">
        <f t="shared" si="16"/>
        <v>13.690000000000001</v>
      </c>
      <c r="E224" s="5">
        <f t="shared" si="17"/>
        <v>33.909458532497482</v>
      </c>
      <c r="F224" s="5">
        <f t="shared" si="18"/>
        <v>2.8382277005802783E-2</v>
      </c>
      <c r="G224" s="5">
        <f t="shared" si="19"/>
        <v>1218.01</v>
      </c>
    </row>
    <row r="225" spans="1:7" x14ac:dyDescent="0.25">
      <c r="A225" s="2">
        <v>27.1</v>
      </c>
      <c r="B225" s="2">
        <v>5.7</v>
      </c>
      <c r="C225" s="5">
        <f t="shared" si="15"/>
        <v>154.47</v>
      </c>
      <c r="D225" s="5">
        <f t="shared" si="16"/>
        <v>32.49</v>
      </c>
      <c r="E225" s="5">
        <f t="shared" si="17"/>
        <v>24.466037609795979</v>
      </c>
      <c r="F225" s="5">
        <f t="shared" si="18"/>
        <v>9.719418414036983E-2</v>
      </c>
      <c r="G225" s="5">
        <f t="shared" si="19"/>
        <v>734.41000000000008</v>
      </c>
    </row>
    <row r="226" spans="1:7" x14ac:dyDescent="0.25">
      <c r="A226" s="2">
        <v>32.200000000000003</v>
      </c>
      <c r="B226" s="2">
        <v>3.5</v>
      </c>
      <c r="C226" s="5">
        <f t="shared" si="15"/>
        <v>112.70000000000002</v>
      </c>
      <c r="D226" s="5">
        <f t="shared" si="16"/>
        <v>12.25</v>
      </c>
      <c r="E226" s="5">
        <f t="shared" si="17"/>
        <v>34.853800624767629</v>
      </c>
      <c r="F226" s="5">
        <f t="shared" si="18"/>
        <v>8.2416168471044299E-2</v>
      </c>
      <c r="G226" s="5">
        <f t="shared" si="19"/>
        <v>1036.8400000000001</v>
      </c>
    </row>
    <row r="227" spans="1:7" x14ac:dyDescent="0.25">
      <c r="A227" s="2">
        <v>29.3</v>
      </c>
      <c r="B227" s="2">
        <v>4.2</v>
      </c>
      <c r="C227" s="5">
        <f t="shared" si="15"/>
        <v>123.06</v>
      </c>
      <c r="D227" s="5">
        <f t="shared" si="16"/>
        <v>17.64</v>
      </c>
      <c r="E227" s="5">
        <f t="shared" si="17"/>
        <v>31.548603301822105</v>
      </c>
      <c r="F227" s="5">
        <f t="shared" si="18"/>
        <v>7.674413999392847E-2</v>
      </c>
      <c r="G227" s="5">
        <f t="shared" si="19"/>
        <v>858.49</v>
      </c>
    </row>
    <row r="228" spans="1:7" x14ac:dyDescent="0.25">
      <c r="A228" s="2">
        <v>38.700000000000003</v>
      </c>
      <c r="B228" s="2">
        <v>2.7</v>
      </c>
      <c r="C228" s="5">
        <f t="shared" si="15"/>
        <v>104.49000000000001</v>
      </c>
      <c r="D228" s="5">
        <f t="shared" si="16"/>
        <v>7.2900000000000009</v>
      </c>
      <c r="E228" s="5">
        <f t="shared" si="17"/>
        <v>38.631168993848235</v>
      </c>
      <c r="F228" s="5">
        <f t="shared" si="18"/>
        <v>1.77857897032993E-3</v>
      </c>
      <c r="G228" s="5">
        <f t="shared" si="19"/>
        <v>1497.6900000000003</v>
      </c>
    </row>
    <row r="229" spans="1:7" x14ac:dyDescent="0.25">
      <c r="A229" s="2">
        <v>46.9</v>
      </c>
      <c r="B229" s="2">
        <v>2.4</v>
      </c>
      <c r="C229" s="5">
        <f t="shared" si="15"/>
        <v>112.55999999999999</v>
      </c>
      <c r="D229" s="5">
        <f t="shared" si="16"/>
        <v>5.76</v>
      </c>
      <c r="E229" s="5">
        <f t="shared" si="17"/>
        <v>40.047682132253456</v>
      </c>
      <c r="F229" s="5">
        <f t="shared" si="18"/>
        <v>0.14610485858734631</v>
      </c>
      <c r="G229" s="5">
        <f t="shared" si="19"/>
        <v>2199.6099999999997</v>
      </c>
    </row>
    <row r="230" spans="1:7" x14ac:dyDescent="0.25">
      <c r="A230" s="2">
        <v>30.299900000000001</v>
      </c>
      <c r="B230" s="2">
        <v>6</v>
      </c>
      <c r="C230" s="5">
        <f t="shared" si="15"/>
        <v>181.79939999999999</v>
      </c>
      <c r="D230" s="5">
        <f t="shared" si="16"/>
        <v>36</v>
      </c>
      <c r="E230" s="5">
        <f t="shared" si="17"/>
        <v>23.049524471390754</v>
      </c>
      <c r="F230" s="5">
        <f t="shared" si="18"/>
        <v>0.23928711080265105</v>
      </c>
      <c r="G230" s="5">
        <f t="shared" si="19"/>
        <v>918.08394001000011</v>
      </c>
    </row>
    <row r="231" spans="1:7" x14ac:dyDescent="0.25">
      <c r="A231" s="2">
        <v>30.299900000000001</v>
      </c>
      <c r="B231" s="2">
        <v>6</v>
      </c>
      <c r="C231" s="5">
        <f t="shared" si="15"/>
        <v>181.79939999999999</v>
      </c>
      <c r="D231" s="5">
        <f t="shared" si="16"/>
        <v>36</v>
      </c>
      <c r="E231" s="5">
        <f t="shared" si="17"/>
        <v>23.049524471390754</v>
      </c>
      <c r="F231" s="5">
        <f t="shared" si="18"/>
        <v>0.23928711080265105</v>
      </c>
      <c r="G231" s="5">
        <f t="shared" si="19"/>
        <v>918.08394001000011</v>
      </c>
    </row>
    <row r="232" spans="1:7" x14ac:dyDescent="0.25">
      <c r="A232" s="2">
        <v>31.8217</v>
      </c>
      <c r="B232" s="2">
        <v>3.7</v>
      </c>
      <c r="C232" s="5">
        <f t="shared" si="15"/>
        <v>117.74029</v>
      </c>
      <c r="D232" s="5">
        <f t="shared" si="16"/>
        <v>13.690000000000001</v>
      </c>
      <c r="E232" s="5">
        <f t="shared" si="17"/>
        <v>33.909458532497482</v>
      </c>
      <c r="F232" s="5">
        <f t="shared" si="18"/>
        <v>6.5608013792395808E-2</v>
      </c>
      <c r="G232" s="5">
        <f t="shared" si="19"/>
        <v>1012.62059089</v>
      </c>
    </row>
    <row r="233" spans="1:7" x14ac:dyDescent="0.25">
      <c r="A233" s="2">
        <v>37.798900000000003</v>
      </c>
      <c r="B233" s="2">
        <v>2</v>
      </c>
      <c r="C233" s="5">
        <f t="shared" si="15"/>
        <v>75.597800000000007</v>
      </c>
      <c r="D233" s="5">
        <f t="shared" si="16"/>
        <v>4</v>
      </c>
      <c r="E233" s="5">
        <f t="shared" si="17"/>
        <v>41.936366316793759</v>
      </c>
      <c r="F233" s="5">
        <f t="shared" si="18"/>
        <v>0.10945996621049171</v>
      </c>
      <c r="G233" s="5">
        <f t="shared" si="19"/>
        <v>1428.7568412100002</v>
      </c>
    </row>
    <row r="234" spans="1:7" x14ac:dyDescent="0.25">
      <c r="A234" s="2">
        <v>39.614699999999999</v>
      </c>
      <c r="B234" s="2">
        <v>2.5</v>
      </c>
      <c r="C234" s="5">
        <f t="shared" si="15"/>
        <v>99.036749999999998</v>
      </c>
      <c r="D234" s="5">
        <f t="shared" si="16"/>
        <v>6.25</v>
      </c>
      <c r="E234" s="5">
        <f t="shared" si="17"/>
        <v>39.575511086118382</v>
      </c>
      <c r="F234" s="5">
        <f t="shared" si="18"/>
        <v>9.8925181514985172E-4</v>
      </c>
      <c r="G234" s="5">
        <f t="shared" si="19"/>
        <v>1569.32445609</v>
      </c>
    </row>
    <row r="235" spans="1:7" x14ac:dyDescent="0.25">
      <c r="A235" s="2">
        <v>30.2</v>
      </c>
      <c r="B235" s="2">
        <v>4</v>
      </c>
      <c r="C235" s="5">
        <f t="shared" si="15"/>
        <v>120.8</v>
      </c>
      <c r="D235" s="5">
        <f t="shared" si="16"/>
        <v>16</v>
      </c>
      <c r="E235" s="5">
        <f t="shared" si="17"/>
        <v>32.49294539409226</v>
      </c>
      <c r="F235" s="5">
        <f t="shared" si="18"/>
        <v>7.5925344175240425E-2</v>
      </c>
      <c r="G235" s="5">
        <f t="shared" si="19"/>
        <v>912.04</v>
      </c>
    </row>
    <row r="236" spans="1:7" x14ac:dyDescent="0.25">
      <c r="A236" s="2">
        <v>34.200000000000003</v>
      </c>
      <c r="B236" s="2">
        <v>3.5</v>
      </c>
      <c r="C236" s="5">
        <f t="shared" si="15"/>
        <v>119.70000000000002</v>
      </c>
      <c r="D236" s="5">
        <f t="shared" si="16"/>
        <v>12.25</v>
      </c>
      <c r="E236" s="5">
        <f t="shared" si="17"/>
        <v>34.853800624767629</v>
      </c>
      <c r="F236" s="5">
        <f t="shared" si="18"/>
        <v>1.9116977332386736E-2</v>
      </c>
      <c r="G236" s="5">
        <f t="shared" si="19"/>
        <v>1169.6400000000001</v>
      </c>
    </row>
    <row r="237" spans="1:7" x14ac:dyDescent="0.25">
      <c r="A237" s="2">
        <v>43.9</v>
      </c>
      <c r="B237" s="2">
        <v>2</v>
      </c>
      <c r="C237" s="5">
        <f t="shared" si="15"/>
        <v>87.8</v>
      </c>
      <c r="D237" s="5">
        <f t="shared" si="16"/>
        <v>4</v>
      </c>
      <c r="E237" s="5">
        <f t="shared" si="17"/>
        <v>41.936366316793759</v>
      </c>
      <c r="F237" s="5">
        <f t="shared" si="18"/>
        <v>4.4729696656178583E-2</v>
      </c>
      <c r="G237" s="5">
        <f t="shared" si="19"/>
        <v>1927.2099999999998</v>
      </c>
    </row>
    <row r="238" spans="1:7" x14ac:dyDescent="0.25">
      <c r="A238" s="2">
        <v>23.577999999999999</v>
      </c>
      <c r="B238" s="2">
        <v>4.8</v>
      </c>
      <c r="C238" s="5">
        <f t="shared" si="15"/>
        <v>113.17439999999999</v>
      </c>
      <c r="D238" s="5">
        <f t="shared" si="16"/>
        <v>23.04</v>
      </c>
      <c r="E238" s="5">
        <f t="shared" si="17"/>
        <v>28.715577025011658</v>
      </c>
      <c r="F238" s="5">
        <f t="shared" si="18"/>
        <v>0.21789706612145471</v>
      </c>
      <c r="G238" s="5">
        <f t="shared" si="19"/>
        <v>555.92208399999993</v>
      </c>
    </row>
    <row r="239" spans="1:7" x14ac:dyDescent="0.25">
      <c r="A239" s="2">
        <v>39.710299999999997</v>
      </c>
      <c r="B239" s="2">
        <v>3</v>
      </c>
      <c r="C239" s="5">
        <f t="shared" si="15"/>
        <v>119.1309</v>
      </c>
      <c r="D239" s="5">
        <f t="shared" si="16"/>
        <v>9</v>
      </c>
      <c r="E239" s="5">
        <f t="shared" si="17"/>
        <v>37.214655855443006</v>
      </c>
      <c r="F239" s="5">
        <f t="shared" si="18"/>
        <v>6.2846267707798512E-2</v>
      </c>
      <c r="G239" s="5">
        <f t="shared" si="19"/>
        <v>1576.9079260899998</v>
      </c>
    </row>
    <row r="240" spans="1:7" x14ac:dyDescent="0.25">
      <c r="A240" s="2">
        <v>34.7288</v>
      </c>
      <c r="B240" s="2">
        <v>3</v>
      </c>
      <c r="C240" s="5">
        <f t="shared" si="15"/>
        <v>104.18639999999999</v>
      </c>
      <c r="D240" s="5">
        <f t="shared" si="16"/>
        <v>9</v>
      </c>
      <c r="E240" s="5">
        <f t="shared" si="17"/>
        <v>37.214655855443006</v>
      </c>
      <c r="F240" s="5">
        <f t="shared" si="18"/>
        <v>7.1579088694196352E-2</v>
      </c>
      <c r="G240" s="5">
        <f t="shared" si="19"/>
        <v>1206.0895494399999</v>
      </c>
    </row>
    <row r="241" spans="1:7" x14ac:dyDescent="0.25">
      <c r="A241" s="2">
        <v>30.492599999999999</v>
      </c>
      <c r="B241" s="2">
        <v>3.2</v>
      </c>
      <c r="C241" s="5">
        <f t="shared" si="15"/>
        <v>97.57632000000001</v>
      </c>
      <c r="D241" s="5">
        <f t="shared" si="16"/>
        <v>10.240000000000002</v>
      </c>
      <c r="E241" s="5">
        <f t="shared" si="17"/>
        <v>36.270313763172858</v>
      </c>
      <c r="F241" s="5">
        <f t="shared" si="18"/>
        <v>0.18947921014189864</v>
      </c>
      <c r="G241" s="5">
        <f t="shared" si="19"/>
        <v>929.79865475999998</v>
      </c>
    </row>
    <row r="242" spans="1:7" x14ac:dyDescent="0.25">
      <c r="A242" s="2">
        <v>24.4</v>
      </c>
      <c r="B242" s="2">
        <v>6</v>
      </c>
      <c r="C242" s="5">
        <f t="shared" si="15"/>
        <v>146.39999999999998</v>
      </c>
      <c r="D242" s="5">
        <f t="shared" si="16"/>
        <v>36</v>
      </c>
      <c r="E242" s="5">
        <f t="shared" si="17"/>
        <v>23.049524471390754</v>
      </c>
      <c r="F242" s="5">
        <f t="shared" si="18"/>
        <v>5.5347357729887081E-2</v>
      </c>
      <c r="G242" s="5">
        <f t="shared" si="19"/>
        <v>595.3599999999999</v>
      </c>
    </row>
    <row r="243" spans="1:7" x14ac:dyDescent="0.25">
      <c r="A243" s="2">
        <v>40.4</v>
      </c>
      <c r="B243" s="2">
        <v>2.5</v>
      </c>
      <c r="C243" s="5">
        <f t="shared" si="15"/>
        <v>101</v>
      </c>
      <c r="D243" s="5">
        <f t="shared" si="16"/>
        <v>6.25</v>
      </c>
      <c r="E243" s="5">
        <f t="shared" si="17"/>
        <v>39.575511086118382</v>
      </c>
      <c r="F243" s="5">
        <f t="shared" si="18"/>
        <v>2.0408141432713276E-2</v>
      </c>
      <c r="G243" s="5">
        <f t="shared" si="19"/>
        <v>1632.1599999999999</v>
      </c>
    </row>
    <row r="244" spans="1:7" x14ac:dyDescent="0.25">
      <c r="A244" s="2">
        <v>30.380500000000001</v>
      </c>
      <c r="B244" s="2">
        <v>3.5</v>
      </c>
      <c r="C244" s="5">
        <f t="shared" si="15"/>
        <v>106.33175</v>
      </c>
      <c r="D244" s="5">
        <f t="shared" si="16"/>
        <v>12.25</v>
      </c>
      <c r="E244" s="5">
        <f t="shared" si="17"/>
        <v>34.853800624767629</v>
      </c>
      <c r="F244" s="5">
        <f t="shared" si="18"/>
        <v>0.14724249517840812</v>
      </c>
      <c r="G244" s="5">
        <f t="shared" si="19"/>
        <v>922.97478025000009</v>
      </c>
    </row>
    <row r="245" spans="1:7" x14ac:dyDescent="0.25">
      <c r="A245" s="2">
        <v>24.8718</v>
      </c>
      <c r="B245" s="2">
        <v>4.5999999999999996</v>
      </c>
      <c r="C245" s="5">
        <f t="shared" si="15"/>
        <v>114.41027999999999</v>
      </c>
      <c r="D245" s="5">
        <f t="shared" si="16"/>
        <v>21.159999999999997</v>
      </c>
      <c r="E245" s="5">
        <f t="shared" si="17"/>
        <v>29.65991911728181</v>
      </c>
      <c r="F245" s="5">
        <f t="shared" si="18"/>
        <v>0.19251196605319315</v>
      </c>
      <c r="G245" s="5">
        <f t="shared" si="19"/>
        <v>618.60643524</v>
      </c>
    </row>
    <row r="246" spans="1:7" x14ac:dyDescent="0.25">
      <c r="A246" s="2">
        <v>26.1066</v>
      </c>
      <c r="B246" s="2">
        <v>3.6</v>
      </c>
      <c r="C246" s="5">
        <f t="shared" si="15"/>
        <v>93.983760000000004</v>
      </c>
      <c r="D246" s="5">
        <f t="shared" si="16"/>
        <v>12.96</v>
      </c>
      <c r="E246" s="5">
        <f t="shared" si="17"/>
        <v>34.381629578632555</v>
      </c>
      <c r="F246" s="5">
        <f t="shared" si="18"/>
        <v>0.31697078817741703</v>
      </c>
      <c r="G246" s="5">
        <f t="shared" si="19"/>
        <v>681.55456356000002</v>
      </c>
    </row>
    <row r="247" spans="1:7" x14ac:dyDescent="0.25">
      <c r="A247" s="2">
        <v>35.200000000000003</v>
      </c>
      <c r="B247" s="2">
        <v>6.2</v>
      </c>
      <c r="C247" s="5">
        <f t="shared" si="15"/>
        <v>218.24000000000004</v>
      </c>
      <c r="D247" s="5">
        <f t="shared" si="16"/>
        <v>38.440000000000005</v>
      </c>
      <c r="E247" s="5">
        <f t="shared" si="17"/>
        <v>22.105182379120606</v>
      </c>
      <c r="F247" s="5">
        <f t="shared" si="18"/>
        <v>0.37201186422952831</v>
      </c>
      <c r="G247" s="5">
        <f t="shared" si="19"/>
        <v>1239.0400000000002</v>
      </c>
    </row>
    <row r="248" spans="1:7" x14ac:dyDescent="0.25">
      <c r="A248" s="2">
        <v>35</v>
      </c>
      <c r="B248" s="2">
        <v>3.5</v>
      </c>
      <c r="C248" s="5">
        <f t="shared" si="15"/>
        <v>122.5</v>
      </c>
      <c r="D248" s="5">
        <f t="shared" si="16"/>
        <v>12.25</v>
      </c>
      <c r="E248" s="5">
        <f t="shared" si="17"/>
        <v>34.853800624767629</v>
      </c>
      <c r="F248" s="5">
        <f t="shared" si="18"/>
        <v>4.1771250066391626E-3</v>
      </c>
      <c r="G248" s="5">
        <f t="shared" si="19"/>
        <v>1225</v>
      </c>
    </row>
    <row r="249" spans="1:7" x14ac:dyDescent="0.25">
      <c r="A249" s="2">
        <v>21.006</v>
      </c>
      <c r="B249" s="2">
        <v>6.8</v>
      </c>
      <c r="C249" s="5">
        <f t="shared" si="15"/>
        <v>142.8408</v>
      </c>
      <c r="D249" s="5">
        <f t="shared" si="16"/>
        <v>46.239999999999995</v>
      </c>
      <c r="E249" s="5">
        <f t="shared" si="17"/>
        <v>19.272156102310156</v>
      </c>
      <c r="F249" s="5">
        <f t="shared" si="18"/>
        <v>8.2540412153186915E-2</v>
      </c>
      <c r="G249" s="5">
        <f t="shared" si="19"/>
        <v>441.25203600000003</v>
      </c>
    </row>
    <row r="250" spans="1:7" x14ac:dyDescent="0.25">
      <c r="A250" s="2">
        <v>34.7286</v>
      </c>
      <c r="B250" s="2">
        <v>3</v>
      </c>
      <c r="C250" s="5">
        <f t="shared" si="15"/>
        <v>104.1858</v>
      </c>
      <c r="D250" s="5">
        <f t="shared" si="16"/>
        <v>9</v>
      </c>
      <c r="E250" s="5">
        <f t="shared" si="17"/>
        <v>37.214655855443006</v>
      </c>
      <c r="F250" s="5">
        <f t="shared" si="18"/>
        <v>7.158525985622817E-2</v>
      </c>
      <c r="G250" s="5">
        <f t="shared" si="19"/>
        <v>1206.0756579599999</v>
      </c>
    </row>
    <row r="251" spans="1:7" x14ac:dyDescent="0.25">
      <c r="A251" s="2">
        <v>24.6</v>
      </c>
      <c r="B251" s="2">
        <v>4.2</v>
      </c>
      <c r="C251" s="5">
        <f t="shared" si="15"/>
        <v>103.32000000000001</v>
      </c>
      <c r="D251" s="5">
        <f t="shared" si="16"/>
        <v>17.64</v>
      </c>
      <c r="E251" s="5">
        <f t="shared" si="17"/>
        <v>31.548603301822105</v>
      </c>
      <c r="F251" s="5">
        <f t="shared" si="18"/>
        <v>0.28246354885455704</v>
      </c>
      <c r="G251" s="5">
        <f t="shared" si="19"/>
        <v>605.16000000000008</v>
      </c>
    </row>
    <row r="252" spans="1:7" x14ac:dyDescent="0.25">
      <c r="A252" s="2">
        <v>38.6</v>
      </c>
      <c r="B252" s="2">
        <v>2.4</v>
      </c>
      <c r="C252" s="5">
        <f t="shared" si="15"/>
        <v>92.64</v>
      </c>
      <c r="D252" s="5">
        <f t="shared" si="16"/>
        <v>5.76</v>
      </c>
      <c r="E252" s="5">
        <f t="shared" si="17"/>
        <v>40.047682132253456</v>
      </c>
      <c r="F252" s="5">
        <f t="shared" si="18"/>
        <v>3.7504718452162036E-2</v>
      </c>
      <c r="G252" s="5">
        <f t="shared" si="19"/>
        <v>1489.96</v>
      </c>
    </row>
    <row r="253" spans="1:7" x14ac:dyDescent="0.25">
      <c r="A253" s="2">
        <v>26.662199999999999</v>
      </c>
      <c r="B253" s="2">
        <v>4.5999999999999996</v>
      </c>
      <c r="C253" s="5">
        <f t="shared" si="15"/>
        <v>122.64611999999998</v>
      </c>
      <c r="D253" s="5">
        <f t="shared" si="16"/>
        <v>21.159999999999997</v>
      </c>
      <c r="E253" s="5">
        <f t="shared" si="17"/>
        <v>29.65991911728181</v>
      </c>
      <c r="F253" s="5">
        <f t="shared" si="18"/>
        <v>0.11243329947573009</v>
      </c>
      <c r="G253" s="5">
        <f t="shared" si="19"/>
        <v>710.87290883999992</v>
      </c>
    </row>
    <row r="254" spans="1:7" x14ac:dyDescent="0.25">
      <c r="A254" s="2">
        <v>30.9</v>
      </c>
      <c r="B254" s="2">
        <v>3.6</v>
      </c>
      <c r="C254" s="5">
        <f t="shared" si="15"/>
        <v>111.24</v>
      </c>
      <c r="D254" s="5">
        <f t="shared" si="16"/>
        <v>12.96</v>
      </c>
      <c r="E254" s="5">
        <f t="shared" si="17"/>
        <v>34.381629578632555</v>
      </c>
      <c r="F254" s="5">
        <f t="shared" si="18"/>
        <v>0.11267409639587563</v>
      </c>
      <c r="G254" s="5">
        <f t="shared" si="19"/>
        <v>954.81</v>
      </c>
    </row>
    <row r="255" spans="1:7" x14ac:dyDescent="0.25">
      <c r="A255" s="2">
        <v>33.305199999999999</v>
      </c>
      <c r="B255" s="2">
        <v>4.5999999999999996</v>
      </c>
      <c r="C255" s="5">
        <f t="shared" si="15"/>
        <v>153.20391999999998</v>
      </c>
      <c r="D255" s="5">
        <f t="shared" si="16"/>
        <v>21.159999999999997</v>
      </c>
      <c r="E255" s="5">
        <f t="shared" si="17"/>
        <v>29.65991911728181</v>
      </c>
      <c r="F255" s="5">
        <f t="shared" si="18"/>
        <v>0.1094508029592433</v>
      </c>
      <c r="G255" s="5">
        <f t="shared" si="19"/>
        <v>1109.2363470400001</v>
      </c>
    </row>
    <row r="256" spans="1:7" x14ac:dyDescent="0.25">
      <c r="A256" s="2">
        <v>40.997799999999998</v>
      </c>
      <c r="B256" s="2">
        <v>3.4</v>
      </c>
      <c r="C256" s="5">
        <f t="shared" si="15"/>
        <v>139.39251999999999</v>
      </c>
      <c r="D256" s="5">
        <f t="shared" si="16"/>
        <v>11.559999999999999</v>
      </c>
      <c r="E256" s="5">
        <f t="shared" si="17"/>
        <v>35.325971670902703</v>
      </c>
      <c r="F256" s="5">
        <f t="shared" si="18"/>
        <v>0.13834469969357613</v>
      </c>
      <c r="G256" s="5">
        <f t="shared" si="19"/>
        <v>1680.8196048399998</v>
      </c>
    </row>
    <row r="257" spans="1:7" x14ac:dyDescent="0.25">
      <c r="A257" s="2">
        <v>30.6</v>
      </c>
      <c r="B257" s="2">
        <v>2</v>
      </c>
      <c r="C257" s="5">
        <f t="shared" si="15"/>
        <v>61.2</v>
      </c>
      <c r="D257" s="5">
        <f t="shared" si="16"/>
        <v>4</v>
      </c>
      <c r="E257" s="5">
        <f t="shared" si="17"/>
        <v>41.936366316793759</v>
      </c>
      <c r="F257" s="5">
        <f t="shared" si="18"/>
        <v>0.37046948747692016</v>
      </c>
      <c r="G257" s="5">
        <f t="shared" si="19"/>
        <v>936.36000000000013</v>
      </c>
    </row>
    <row r="258" spans="1:7" x14ac:dyDescent="0.25">
      <c r="A258" s="2">
        <v>29</v>
      </c>
      <c r="B258" s="2">
        <v>5.3</v>
      </c>
      <c r="C258" s="5">
        <f t="shared" si="15"/>
        <v>153.69999999999999</v>
      </c>
      <c r="D258" s="5">
        <f t="shared" si="16"/>
        <v>28.09</v>
      </c>
      <c r="E258" s="5">
        <f t="shared" si="17"/>
        <v>26.354721794336282</v>
      </c>
      <c r="F258" s="5">
        <f t="shared" si="18"/>
        <v>9.1216489850473051E-2</v>
      </c>
      <c r="G258" s="5">
        <f t="shared" si="19"/>
        <v>841</v>
      </c>
    </row>
    <row r="259" spans="1:7" x14ac:dyDescent="0.25">
      <c r="A259" s="2">
        <v>26.6</v>
      </c>
      <c r="B259" s="2">
        <v>5.3</v>
      </c>
      <c r="C259" s="5">
        <f t="shared" ref="C259:C322" si="20">A259*B259</f>
        <v>140.97999999999999</v>
      </c>
      <c r="D259" s="5">
        <f t="shared" ref="D259:D322" si="21">B259^2</f>
        <v>28.09</v>
      </c>
      <c r="E259" s="5">
        <f t="shared" ref="E259:E322" si="22">$J$12+($J$11*B259)</f>
        <v>26.354721794336282</v>
      </c>
      <c r="F259" s="5">
        <f t="shared" ref="F259:F322" si="23">ABS(A259-E259)/A259</f>
        <v>9.2209851753278088E-3</v>
      </c>
      <c r="G259" s="5">
        <f t="shared" ref="G259:G322" si="24">A259^2</f>
        <v>707.56000000000006</v>
      </c>
    </row>
    <row r="260" spans="1:7" x14ac:dyDescent="0.25">
      <c r="A260" s="2">
        <v>25.4</v>
      </c>
      <c r="B260" s="2">
        <v>5.2</v>
      </c>
      <c r="C260" s="5">
        <f t="shared" si="20"/>
        <v>132.07999999999998</v>
      </c>
      <c r="D260" s="5">
        <f t="shared" si="21"/>
        <v>27.040000000000003</v>
      </c>
      <c r="E260" s="5">
        <f t="shared" si="22"/>
        <v>26.826892840471356</v>
      </c>
      <c r="F260" s="5">
        <f t="shared" si="23"/>
        <v>5.6176883483124294E-2</v>
      </c>
      <c r="G260" s="5">
        <f t="shared" si="24"/>
        <v>645.16</v>
      </c>
    </row>
    <row r="261" spans="1:7" x14ac:dyDescent="0.25">
      <c r="A261" s="2">
        <v>46.624000000000002</v>
      </c>
      <c r="B261" s="2">
        <v>2</v>
      </c>
      <c r="C261" s="5">
        <f t="shared" si="20"/>
        <v>93.248000000000005</v>
      </c>
      <c r="D261" s="5">
        <f t="shared" si="21"/>
        <v>4</v>
      </c>
      <c r="E261" s="5">
        <f t="shared" si="22"/>
        <v>41.936366316793759</v>
      </c>
      <c r="F261" s="5">
        <f t="shared" si="23"/>
        <v>0.10054121660960542</v>
      </c>
      <c r="G261" s="5">
        <f t="shared" si="24"/>
        <v>2173.7973760000004</v>
      </c>
    </row>
    <row r="262" spans="1:7" x14ac:dyDescent="0.25">
      <c r="A262" s="2">
        <v>36.392600000000002</v>
      </c>
      <c r="B262" s="2">
        <v>4</v>
      </c>
      <c r="C262" s="5">
        <f t="shared" si="20"/>
        <v>145.57040000000001</v>
      </c>
      <c r="D262" s="5">
        <f t="shared" si="21"/>
        <v>16</v>
      </c>
      <c r="E262" s="5">
        <f t="shared" si="22"/>
        <v>32.49294539409226</v>
      </c>
      <c r="F262" s="5">
        <f t="shared" si="23"/>
        <v>0.1071551525834302</v>
      </c>
      <c r="G262" s="5">
        <f t="shared" si="24"/>
        <v>1324.42133476</v>
      </c>
    </row>
    <row r="263" spans="1:7" x14ac:dyDescent="0.25">
      <c r="A263" s="2">
        <v>38.6</v>
      </c>
      <c r="B263" s="2">
        <v>2.4</v>
      </c>
      <c r="C263" s="5">
        <f t="shared" si="20"/>
        <v>92.64</v>
      </c>
      <c r="D263" s="5">
        <f t="shared" si="21"/>
        <v>5.76</v>
      </c>
      <c r="E263" s="5">
        <f t="shared" si="22"/>
        <v>40.047682132253456</v>
      </c>
      <c r="F263" s="5">
        <f t="shared" si="23"/>
        <v>3.7504718452162036E-2</v>
      </c>
      <c r="G263" s="5">
        <f t="shared" si="24"/>
        <v>1489.96</v>
      </c>
    </row>
    <row r="264" spans="1:7" x14ac:dyDescent="0.25">
      <c r="A264" s="2">
        <v>37.619999999999997</v>
      </c>
      <c r="B264" s="2">
        <v>1.8</v>
      </c>
      <c r="C264" s="5">
        <f t="shared" si="20"/>
        <v>67.715999999999994</v>
      </c>
      <c r="D264" s="5">
        <f t="shared" si="21"/>
        <v>3.24</v>
      </c>
      <c r="E264" s="5">
        <f t="shared" si="22"/>
        <v>42.880708409063907</v>
      </c>
      <c r="F264" s="5">
        <f t="shared" si="23"/>
        <v>0.13983807573269297</v>
      </c>
      <c r="G264" s="5">
        <f t="shared" si="24"/>
        <v>1415.2643999999998</v>
      </c>
    </row>
    <row r="265" spans="1:7" x14ac:dyDescent="0.25">
      <c r="A265" s="2">
        <v>33.200000000000003</v>
      </c>
      <c r="B265" s="2">
        <v>3.5</v>
      </c>
      <c r="C265" s="5">
        <f t="shared" si="20"/>
        <v>116.20000000000002</v>
      </c>
      <c r="D265" s="5">
        <f t="shared" si="21"/>
        <v>12.25</v>
      </c>
      <c r="E265" s="5">
        <f t="shared" si="22"/>
        <v>34.853800624767629</v>
      </c>
      <c r="F265" s="5">
        <f t="shared" si="23"/>
        <v>4.9813271830350191E-2</v>
      </c>
      <c r="G265" s="5">
        <f t="shared" si="24"/>
        <v>1102.2400000000002</v>
      </c>
    </row>
    <row r="266" spans="1:7" x14ac:dyDescent="0.25">
      <c r="A266" s="2">
        <v>39.571399999999997</v>
      </c>
      <c r="B266" s="2">
        <v>2.5</v>
      </c>
      <c r="C266" s="5">
        <f t="shared" si="20"/>
        <v>98.928499999999985</v>
      </c>
      <c r="D266" s="5">
        <f t="shared" si="21"/>
        <v>6.25</v>
      </c>
      <c r="E266" s="5">
        <f t="shared" si="22"/>
        <v>39.575511086118382</v>
      </c>
      <c r="F266" s="5">
        <f t="shared" si="23"/>
        <v>1.0389033793055813E-4</v>
      </c>
      <c r="G266" s="5">
        <f t="shared" si="24"/>
        <v>1565.8956979599998</v>
      </c>
    </row>
    <row r="267" spans="1:7" x14ac:dyDescent="0.25">
      <c r="A267" s="2">
        <v>22.9</v>
      </c>
      <c r="B267" s="2">
        <v>5.3</v>
      </c>
      <c r="C267" s="5">
        <f t="shared" si="20"/>
        <v>121.36999999999999</v>
      </c>
      <c r="D267" s="5">
        <f t="shared" si="21"/>
        <v>28.09</v>
      </c>
      <c r="E267" s="5">
        <f t="shared" si="22"/>
        <v>26.354721794336282</v>
      </c>
      <c r="F267" s="5">
        <f t="shared" si="23"/>
        <v>0.15086121372647526</v>
      </c>
      <c r="G267" s="5">
        <f t="shared" si="24"/>
        <v>524.41</v>
      </c>
    </row>
    <row r="268" spans="1:7" x14ac:dyDescent="0.25">
      <c r="A268" s="2">
        <v>26.6</v>
      </c>
      <c r="B268" s="2">
        <v>3.7</v>
      </c>
      <c r="C268" s="5">
        <f t="shared" si="20"/>
        <v>98.420000000000016</v>
      </c>
      <c r="D268" s="5">
        <f t="shared" si="21"/>
        <v>13.690000000000001</v>
      </c>
      <c r="E268" s="5">
        <f t="shared" si="22"/>
        <v>33.909458532497482</v>
      </c>
      <c r="F268" s="5">
        <f t="shared" si="23"/>
        <v>0.2747916741540406</v>
      </c>
      <c r="G268" s="5">
        <f t="shared" si="24"/>
        <v>707.56000000000006</v>
      </c>
    </row>
    <row r="269" spans="1:7" x14ac:dyDescent="0.25">
      <c r="A269" s="2">
        <v>40.081600000000002</v>
      </c>
      <c r="B269" s="2">
        <v>2.5</v>
      </c>
      <c r="C269" s="5">
        <f t="shared" si="20"/>
        <v>100.20400000000001</v>
      </c>
      <c r="D269" s="5">
        <f t="shared" si="21"/>
        <v>6.25</v>
      </c>
      <c r="E269" s="5">
        <f t="shared" si="22"/>
        <v>39.575511086118382</v>
      </c>
      <c r="F269" s="5">
        <f t="shared" si="23"/>
        <v>1.2626464858728677E-2</v>
      </c>
      <c r="G269" s="5">
        <f t="shared" si="24"/>
        <v>1606.53465856</v>
      </c>
    </row>
    <row r="270" spans="1:7" x14ac:dyDescent="0.25">
      <c r="A270" s="2">
        <v>35.299999999999997</v>
      </c>
      <c r="B270" s="2">
        <v>2</v>
      </c>
      <c r="C270" s="5">
        <f t="shared" si="20"/>
        <v>70.599999999999994</v>
      </c>
      <c r="D270" s="5">
        <f t="shared" si="21"/>
        <v>4</v>
      </c>
      <c r="E270" s="5">
        <f t="shared" si="22"/>
        <v>41.936366316793759</v>
      </c>
      <c r="F270" s="5">
        <f t="shared" si="23"/>
        <v>0.18799904580152302</v>
      </c>
      <c r="G270" s="5">
        <f t="shared" si="24"/>
        <v>1246.0899999999997</v>
      </c>
    </row>
    <row r="271" spans="1:7" x14ac:dyDescent="0.25">
      <c r="A271" s="2">
        <v>34.514800000000001</v>
      </c>
      <c r="B271" s="2">
        <v>3.8</v>
      </c>
      <c r="C271" s="5">
        <f t="shared" si="20"/>
        <v>131.15624</v>
      </c>
      <c r="D271" s="5">
        <f t="shared" si="21"/>
        <v>14.44</v>
      </c>
      <c r="E271" s="5">
        <f t="shared" si="22"/>
        <v>33.437287486362408</v>
      </c>
      <c r="F271" s="5">
        <f t="shared" si="23"/>
        <v>3.1218854336041157E-2</v>
      </c>
      <c r="G271" s="5">
        <f t="shared" si="24"/>
        <v>1191.2714190400002</v>
      </c>
    </row>
    <row r="272" spans="1:7" x14ac:dyDescent="0.25">
      <c r="A272" s="2">
        <v>40.239699999999999</v>
      </c>
      <c r="B272" s="2">
        <v>2</v>
      </c>
      <c r="C272" s="5">
        <f t="shared" si="20"/>
        <v>80.479399999999998</v>
      </c>
      <c r="D272" s="5">
        <f t="shared" si="21"/>
        <v>4</v>
      </c>
      <c r="E272" s="5">
        <f t="shared" si="22"/>
        <v>41.936366316793759</v>
      </c>
      <c r="F272" s="5">
        <f t="shared" si="23"/>
        <v>4.2163990208519443E-2</v>
      </c>
      <c r="G272" s="5">
        <f t="shared" si="24"/>
        <v>1619.2334560899999</v>
      </c>
    </row>
    <row r="273" spans="1:7" x14ac:dyDescent="0.25">
      <c r="A273" s="2">
        <v>30.1</v>
      </c>
      <c r="B273" s="2">
        <v>6.1</v>
      </c>
      <c r="C273" s="5">
        <f t="shared" si="20"/>
        <v>183.60999999999999</v>
      </c>
      <c r="D273" s="5">
        <f t="shared" si="21"/>
        <v>37.209999999999994</v>
      </c>
      <c r="E273" s="5">
        <f t="shared" si="22"/>
        <v>22.577353425255684</v>
      </c>
      <c r="F273" s="5">
        <f t="shared" si="23"/>
        <v>0.24992181311442915</v>
      </c>
      <c r="G273" s="5">
        <f t="shared" si="24"/>
        <v>906.0100000000001</v>
      </c>
    </row>
    <row r="274" spans="1:7" x14ac:dyDescent="0.25">
      <c r="A274" s="2">
        <v>29.8</v>
      </c>
      <c r="B274" s="2">
        <v>5.5</v>
      </c>
      <c r="C274" s="5">
        <f t="shared" si="20"/>
        <v>163.9</v>
      </c>
      <c r="D274" s="5">
        <f t="shared" si="21"/>
        <v>30.25</v>
      </c>
      <c r="E274" s="5">
        <f t="shared" si="22"/>
        <v>25.41037970206613</v>
      </c>
      <c r="F274" s="5">
        <f t="shared" si="23"/>
        <v>0.14730269456153927</v>
      </c>
      <c r="G274" s="5">
        <f t="shared" si="24"/>
        <v>888.04000000000008</v>
      </c>
    </row>
    <row r="275" spans="1:7" x14ac:dyDescent="0.25">
      <c r="A275" s="2">
        <v>25.510200000000001</v>
      </c>
      <c r="B275" s="2">
        <v>4.7</v>
      </c>
      <c r="C275" s="5">
        <f t="shared" si="20"/>
        <v>119.89794000000001</v>
      </c>
      <c r="D275" s="5">
        <f t="shared" si="21"/>
        <v>22.090000000000003</v>
      </c>
      <c r="E275" s="5">
        <f t="shared" si="22"/>
        <v>29.187748071146729</v>
      </c>
      <c r="F275" s="5">
        <f t="shared" si="23"/>
        <v>0.14415990745453691</v>
      </c>
      <c r="G275" s="5">
        <f t="shared" si="24"/>
        <v>650.77030404000004</v>
      </c>
    </row>
    <row r="276" spans="1:7" x14ac:dyDescent="0.25">
      <c r="A276" s="2">
        <v>31.6</v>
      </c>
      <c r="B276" s="2">
        <v>3.6</v>
      </c>
      <c r="C276" s="5">
        <f t="shared" si="20"/>
        <v>113.76</v>
      </c>
      <c r="D276" s="5">
        <f t="shared" si="21"/>
        <v>12.96</v>
      </c>
      <c r="E276" s="5">
        <f t="shared" si="22"/>
        <v>34.381629578632555</v>
      </c>
      <c r="F276" s="5">
        <f t="shared" si="23"/>
        <v>8.8026252488371953E-2</v>
      </c>
      <c r="G276" s="5">
        <f t="shared" si="24"/>
        <v>998.56000000000006</v>
      </c>
    </row>
    <row r="277" spans="1:7" x14ac:dyDescent="0.25">
      <c r="A277" s="2">
        <v>33.550899999999999</v>
      </c>
      <c r="B277" s="2">
        <v>4.5999999999999996</v>
      </c>
      <c r="C277" s="5">
        <f t="shared" si="20"/>
        <v>154.33413999999999</v>
      </c>
      <c r="D277" s="5">
        <f t="shared" si="21"/>
        <v>21.159999999999997</v>
      </c>
      <c r="E277" s="5">
        <f t="shared" si="22"/>
        <v>29.65991911728181</v>
      </c>
      <c r="F277" s="5">
        <f t="shared" si="23"/>
        <v>0.11597247414281552</v>
      </c>
      <c r="G277" s="5">
        <f t="shared" si="24"/>
        <v>1125.6628908099999</v>
      </c>
    </row>
    <row r="278" spans="1:7" x14ac:dyDescent="0.25">
      <c r="A278" s="2">
        <v>29</v>
      </c>
      <c r="B278" s="2">
        <v>4.5999999999999996</v>
      </c>
      <c r="C278" s="5">
        <f t="shared" si="20"/>
        <v>133.39999999999998</v>
      </c>
      <c r="D278" s="5">
        <f t="shared" si="21"/>
        <v>21.159999999999997</v>
      </c>
      <c r="E278" s="5">
        <f t="shared" si="22"/>
        <v>29.65991911728181</v>
      </c>
      <c r="F278" s="5">
        <f t="shared" si="23"/>
        <v>2.2755831630407224E-2</v>
      </c>
      <c r="G278" s="5">
        <f t="shared" si="24"/>
        <v>841</v>
      </c>
    </row>
    <row r="279" spans="1:7" x14ac:dyDescent="0.25">
      <c r="A279" s="2">
        <v>39.700000000000003</v>
      </c>
      <c r="B279" s="2">
        <v>2.5</v>
      </c>
      <c r="C279" s="5">
        <f t="shared" si="20"/>
        <v>99.25</v>
      </c>
      <c r="D279" s="5">
        <f t="shared" si="21"/>
        <v>6.25</v>
      </c>
      <c r="E279" s="5">
        <f t="shared" si="22"/>
        <v>39.575511086118382</v>
      </c>
      <c r="F279" s="5">
        <f t="shared" si="23"/>
        <v>3.1357409038191568E-3</v>
      </c>
      <c r="G279" s="5">
        <f t="shared" si="24"/>
        <v>1576.0900000000001</v>
      </c>
    </row>
    <row r="280" spans="1:7" x14ac:dyDescent="0.25">
      <c r="A280" s="2">
        <v>34.1</v>
      </c>
      <c r="B280" s="2">
        <v>2.9</v>
      </c>
      <c r="C280" s="5">
        <f t="shared" si="20"/>
        <v>98.89</v>
      </c>
      <c r="D280" s="5">
        <f t="shared" si="21"/>
        <v>8.41</v>
      </c>
      <c r="E280" s="5">
        <f t="shared" si="22"/>
        <v>37.68682690157808</v>
      </c>
      <c r="F280" s="5">
        <f t="shared" si="23"/>
        <v>0.10518553963572076</v>
      </c>
      <c r="G280" s="5">
        <f t="shared" si="24"/>
        <v>1162.8100000000002</v>
      </c>
    </row>
    <row r="281" spans="1:7" x14ac:dyDescent="0.25">
      <c r="A281" s="2">
        <v>30.3</v>
      </c>
      <c r="B281" s="2">
        <v>2.7</v>
      </c>
      <c r="C281" s="5">
        <f t="shared" si="20"/>
        <v>81.81</v>
      </c>
      <c r="D281" s="5">
        <f t="shared" si="21"/>
        <v>7.2900000000000009</v>
      </c>
      <c r="E281" s="5">
        <f t="shared" si="22"/>
        <v>38.631168993848235</v>
      </c>
      <c r="F281" s="5">
        <f t="shared" si="23"/>
        <v>0.27495607240423214</v>
      </c>
      <c r="G281" s="5">
        <f t="shared" si="24"/>
        <v>918.09</v>
      </c>
    </row>
    <row r="282" spans="1:7" x14ac:dyDescent="0.25">
      <c r="A282" s="2">
        <v>31.9</v>
      </c>
      <c r="B282" s="2">
        <v>4.5999999999999996</v>
      </c>
      <c r="C282" s="5">
        <f t="shared" si="20"/>
        <v>146.73999999999998</v>
      </c>
      <c r="D282" s="5">
        <f t="shared" si="21"/>
        <v>21.159999999999997</v>
      </c>
      <c r="E282" s="5">
        <f t="shared" si="22"/>
        <v>29.65991911728181</v>
      </c>
      <c r="F282" s="5">
        <f t="shared" si="23"/>
        <v>7.0221971245084294E-2</v>
      </c>
      <c r="G282" s="5">
        <f t="shared" si="24"/>
        <v>1017.6099999999999</v>
      </c>
    </row>
    <row r="283" spans="1:7" x14ac:dyDescent="0.25">
      <c r="A283" s="2">
        <v>26</v>
      </c>
      <c r="B283" s="2">
        <v>5.7</v>
      </c>
      <c r="C283" s="5">
        <f t="shared" si="20"/>
        <v>148.20000000000002</v>
      </c>
      <c r="D283" s="5">
        <f t="shared" si="21"/>
        <v>32.49</v>
      </c>
      <c r="E283" s="5">
        <f t="shared" si="22"/>
        <v>24.466037609795979</v>
      </c>
      <c r="F283" s="5">
        <f t="shared" si="23"/>
        <v>5.8998553469385422E-2</v>
      </c>
      <c r="G283" s="5">
        <f t="shared" si="24"/>
        <v>676</v>
      </c>
    </row>
    <row r="284" spans="1:7" x14ac:dyDescent="0.25">
      <c r="A284" s="2">
        <v>34.700000000000003</v>
      </c>
      <c r="B284" s="2">
        <v>3.5</v>
      </c>
      <c r="C284" s="5">
        <f t="shared" si="20"/>
        <v>121.45000000000002</v>
      </c>
      <c r="D284" s="5">
        <f t="shared" si="21"/>
        <v>12.25</v>
      </c>
      <c r="E284" s="5">
        <f t="shared" si="22"/>
        <v>34.853800624767629</v>
      </c>
      <c r="F284" s="5">
        <f t="shared" si="23"/>
        <v>4.4322946618912517E-3</v>
      </c>
      <c r="G284" s="5">
        <f t="shared" si="24"/>
        <v>1204.0900000000001</v>
      </c>
    </row>
    <row r="285" spans="1:7" x14ac:dyDescent="0.25">
      <c r="A285" s="2">
        <v>46.8</v>
      </c>
      <c r="B285" s="2">
        <v>2.4</v>
      </c>
      <c r="C285" s="5">
        <f t="shared" si="20"/>
        <v>112.32</v>
      </c>
      <c r="D285" s="5">
        <f t="shared" si="21"/>
        <v>5.76</v>
      </c>
      <c r="E285" s="5">
        <f t="shared" si="22"/>
        <v>40.047682132253456</v>
      </c>
      <c r="F285" s="5">
        <f t="shared" si="23"/>
        <v>0.14428029631937053</v>
      </c>
      <c r="G285" s="5">
        <f t="shared" si="24"/>
        <v>2190.2399999999998</v>
      </c>
    </row>
    <row r="286" spans="1:7" x14ac:dyDescent="0.25">
      <c r="A286" s="2">
        <v>23.9</v>
      </c>
      <c r="B286" s="2">
        <v>5.5</v>
      </c>
      <c r="C286" s="5">
        <f t="shared" si="20"/>
        <v>131.44999999999999</v>
      </c>
      <c r="D286" s="5">
        <f t="shared" si="21"/>
        <v>30.25</v>
      </c>
      <c r="E286" s="5">
        <f t="shared" si="22"/>
        <v>25.41037970206613</v>
      </c>
      <c r="F286" s="5">
        <f t="shared" si="23"/>
        <v>6.3195803433729367E-2</v>
      </c>
      <c r="G286" s="5">
        <f t="shared" si="24"/>
        <v>571.20999999999992</v>
      </c>
    </row>
    <row r="287" spans="1:7" x14ac:dyDescent="0.25">
      <c r="A287" s="2">
        <v>33.299999999999997</v>
      </c>
      <c r="B287" s="2">
        <v>2</v>
      </c>
      <c r="C287" s="5">
        <f t="shared" si="20"/>
        <v>66.599999999999994</v>
      </c>
      <c r="D287" s="5">
        <f t="shared" si="21"/>
        <v>4</v>
      </c>
      <c r="E287" s="5">
        <f t="shared" si="22"/>
        <v>41.936366316793759</v>
      </c>
      <c r="F287" s="5">
        <f t="shared" si="23"/>
        <v>0.25935033984365652</v>
      </c>
      <c r="G287" s="5">
        <f t="shared" si="24"/>
        <v>1108.8899999999999</v>
      </c>
    </row>
    <row r="288" spans="1:7" x14ac:dyDescent="0.25">
      <c r="A288" s="2">
        <v>28.993500000000001</v>
      </c>
      <c r="B288" s="2">
        <v>5.3</v>
      </c>
      <c r="C288" s="5">
        <f t="shared" si="20"/>
        <v>153.66555</v>
      </c>
      <c r="D288" s="5">
        <f t="shared" si="21"/>
        <v>28.09</v>
      </c>
      <c r="E288" s="5">
        <f t="shared" si="22"/>
        <v>26.354721794336282</v>
      </c>
      <c r="F288" s="5">
        <f t="shared" si="23"/>
        <v>9.101275132921928E-2</v>
      </c>
      <c r="G288" s="5">
        <f t="shared" si="24"/>
        <v>840.62304225000003</v>
      </c>
    </row>
    <row r="289" spans="1:7" x14ac:dyDescent="0.25">
      <c r="A289" s="2">
        <v>42.8</v>
      </c>
      <c r="B289" s="2">
        <v>2.4</v>
      </c>
      <c r="C289" s="5">
        <f t="shared" si="20"/>
        <v>102.71999999999998</v>
      </c>
      <c r="D289" s="5">
        <f t="shared" si="21"/>
        <v>5.76</v>
      </c>
      <c r="E289" s="5">
        <f t="shared" si="22"/>
        <v>40.047682132253456</v>
      </c>
      <c r="F289" s="5">
        <f t="shared" si="23"/>
        <v>6.4306492237068719E-2</v>
      </c>
      <c r="G289" s="5">
        <f t="shared" si="24"/>
        <v>1831.8399999999997</v>
      </c>
    </row>
    <row r="290" spans="1:7" x14ac:dyDescent="0.25">
      <c r="A290" s="2">
        <v>42.8</v>
      </c>
      <c r="B290" s="2">
        <v>2</v>
      </c>
      <c r="C290" s="5">
        <f t="shared" si="20"/>
        <v>85.6</v>
      </c>
      <c r="D290" s="5">
        <f t="shared" si="21"/>
        <v>4</v>
      </c>
      <c r="E290" s="5">
        <f t="shared" si="22"/>
        <v>41.936366316793759</v>
      </c>
      <c r="F290" s="5">
        <f t="shared" si="23"/>
        <v>2.0178357084257907E-2</v>
      </c>
      <c r="G290" s="5">
        <f t="shared" si="24"/>
        <v>1831.8399999999997</v>
      </c>
    </row>
    <row r="291" spans="1:7" x14ac:dyDescent="0.25">
      <c r="A291" s="2">
        <v>37.329599999999999</v>
      </c>
      <c r="B291" s="2">
        <v>2.9</v>
      </c>
      <c r="C291" s="5">
        <f t="shared" si="20"/>
        <v>108.25583999999999</v>
      </c>
      <c r="D291" s="5">
        <f t="shared" si="21"/>
        <v>8.41</v>
      </c>
      <c r="E291" s="5">
        <f t="shared" si="22"/>
        <v>37.68682690157808</v>
      </c>
      <c r="F291" s="5">
        <f t="shared" si="23"/>
        <v>9.569534674308872E-3</v>
      </c>
      <c r="G291" s="5">
        <f t="shared" si="24"/>
        <v>1393.4990361599998</v>
      </c>
    </row>
    <row r="292" spans="1:7" x14ac:dyDescent="0.25">
      <c r="A292" s="2">
        <v>31.3</v>
      </c>
      <c r="B292" s="2">
        <v>2.7</v>
      </c>
      <c r="C292" s="5">
        <f t="shared" si="20"/>
        <v>84.51</v>
      </c>
      <c r="D292" s="5">
        <f t="shared" si="21"/>
        <v>7.2900000000000009</v>
      </c>
      <c r="E292" s="5">
        <f t="shared" si="22"/>
        <v>38.631168993848235</v>
      </c>
      <c r="F292" s="5">
        <f t="shared" si="23"/>
        <v>0.23422265156064645</v>
      </c>
      <c r="G292" s="5">
        <f t="shared" si="24"/>
        <v>979.69</v>
      </c>
    </row>
    <row r="293" spans="1:7" x14ac:dyDescent="0.25">
      <c r="A293" s="2">
        <v>30.337800000000001</v>
      </c>
      <c r="B293" s="2">
        <v>5</v>
      </c>
      <c r="C293" s="5">
        <f t="shared" si="20"/>
        <v>151.68900000000002</v>
      </c>
      <c r="D293" s="5">
        <f t="shared" si="21"/>
        <v>25</v>
      </c>
      <c r="E293" s="5">
        <f t="shared" si="22"/>
        <v>27.771234932741507</v>
      </c>
      <c r="F293" s="5">
        <f t="shared" si="23"/>
        <v>8.4599577664118505E-2</v>
      </c>
      <c r="G293" s="5">
        <f t="shared" si="24"/>
        <v>920.38210884000011</v>
      </c>
    </row>
    <row r="294" spans="1:7" x14ac:dyDescent="0.25">
      <c r="A294" s="2">
        <v>26.6</v>
      </c>
      <c r="B294" s="2">
        <v>5.3</v>
      </c>
      <c r="C294" s="5">
        <f t="shared" si="20"/>
        <v>140.97999999999999</v>
      </c>
      <c r="D294" s="5">
        <f t="shared" si="21"/>
        <v>28.09</v>
      </c>
      <c r="E294" s="5">
        <f t="shared" si="22"/>
        <v>26.354721794336282</v>
      </c>
      <c r="F294" s="5">
        <f t="shared" si="23"/>
        <v>9.2209851753278088E-3</v>
      </c>
      <c r="G294" s="5">
        <f t="shared" si="24"/>
        <v>707.56000000000006</v>
      </c>
    </row>
    <row r="295" spans="1:7" x14ac:dyDescent="0.25">
      <c r="A295" s="2">
        <v>50.2669</v>
      </c>
      <c r="B295" s="2">
        <v>1.6</v>
      </c>
      <c r="C295" s="5">
        <f t="shared" si="20"/>
        <v>80.427040000000005</v>
      </c>
      <c r="D295" s="5">
        <f t="shared" si="21"/>
        <v>2.5600000000000005</v>
      </c>
      <c r="E295" s="5">
        <f t="shared" si="22"/>
        <v>43.825050501334054</v>
      </c>
      <c r="F295" s="5">
        <f t="shared" si="23"/>
        <v>0.12815290974112081</v>
      </c>
      <c r="G295" s="5">
        <f t="shared" si="24"/>
        <v>2526.7612356099999</v>
      </c>
    </row>
    <row r="296" spans="1:7" x14ac:dyDescent="0.25">
      <c r="A296" s="2">
        <v>33.200000000000003</v>
      </c>
      <c r="B296" s="2">
        <v>3.5</v>
      </c>
      <c r="C296" s="5">
        <f t="shared" si="20"/>
        <v>116.20000000000002</v>
      </c>
      <c r="D296" s="5">
        <f t="shared" si="21"/>
        <v>12.25</v>
      </c>
      <c r="E296" s="5">
        <f t="shared" si="22"/>
        <v>34.853800624767629</v>
      </c>
      <c r="F296" s="5">
        <f t="shared" si="23"/>
        <v>4.9813271830350191E-2</v>
      </c>
      <c r="G296" s="5">
        <f t="shared" si="24"/>
        <v>1102.2400000000002</v>
      </c>
    </row>
    <row r="297" spans="1:7" x14ac:dyDescent="0.25">
      <c r="A297" s="2">
        <v>44.6</v>
      </c>
      <c r="B297" s="2">
        <v>2.4</v>
      </c>
      <c r="C297" s="5">
        <f t="shared" si="20"/>
        <v>107.04</v>
      </c>
      <c r="D297" s="5">
        <f t="shared" si="21"/>
        <v>5.76</v>
      </c>
      <c r="E297" s="5">
        <f t="shared" si="22"/>
        <v>40.047682132253456</v>
      </c>
      <c r="F297" s="5">
        <f t="shared" si="23"/>
        <v>0.10206990734857724</v>
      </c>
      <c r="G297" s="5">
        <f t="shared" si="24"/>
        <v>1989.16</v>
      </c>
    </row>
    <row r="298" spans="1:7" x14ac:dyDescent="0.25">
      <c r="A298" s="2">
        <v>41.0456</v>
      </c>
      <c r="B298" s="2">
        <v>2</v>
      </c>
      <c r="C298" s="5">
        <f t="shared" si="20"/>
        <v>82.091200000000001</v>
      </c>
      <c r="D298" s="5">
        <f t="shared" si="21"/>
        <v>4</v>
      </c>
      <c r="E298" s="5">
        <f t="shared" si="22"/>
        <v>41.936366316793759</v>
      </c>
      <c r="F298" s="5">
        <f t="shared" si="23"/>
        <v>2.1701871011600718E-2</v>
      </c>
      <c r="G298" s="5">
        <f t="shared" si="24"/>
        <v>1684.7412793600001</v>
      </c>
    </row>
    <row r="299" spans="1:7" x14ac:dyDescent="0.25">
      <c r="A299" s="2">
        <v>37.9499</v>
      </c>
      <c r="B299" s="2">
        <v>3.5</v>
      </c>
      <c r="C299" s="5">
        <f t="shared" si="20"/>
        <v>132.82464999999999</v>
      </c>
      <c r="D299" s="5">
        <f t="shared" si="21"/>
        <v>12.25</v>
      </c>
      <c r="E299" s="5">
        <f t="shared" si="22"/>
        <v>34.853800624767629</v>
      </c>
      <c r="F299" s="5">
        <f t="shared" si="23"/>
        <v>8.1583861228418791E-2</v>
      </c>
      <c r="G299" s="5">
        <f t="shared" si="24"/>
        <v>1440.1949100100001</v>
      </c>
    </row>
    <row r="300" spans="1:7" x14ac:dyDescent="0.25">
      <c r="A300" s="2">
        <v>43.5</v>
      </c>
      <c r="B300" s="2">
        <v>2.4</v>
      </c>
      <c r="C300" s="5">
        <f t="shared" si="20"/>
        <v>104.39999999999999</v>
      </c>
      <c r="D300" s="5">
        <f t="shared" si="21"/>
        <v>5.76</v>
      </c>
      <c r="E300" s="5">
        <f t="shared" si="22"/>
        <v>40.047682132253456</v>
      </c>
      <c r="F300" s="5">
        <f t="shared" si="23"/>
        <v>7.9363629143598707E-2</v>
      </c>
      <c r="G300" s="5">
        <f t="shared" si="24"/>
        <v>1892.25</v>
      </c>
    </row>
    <row r="301" spans="1:7" x14ac:dyDescent="0.25">
      <c r="A301" s="2">
        <v>27.1</v>
      </c>
      <c r="B301" s="2">
        <v>5.7</v>
      </c>
      <c r="C301" s="5">
        <f t="shared" si="20"/>
        <v>154.47</v>
      </c>
      <c r="D301" s="5">
        <f t="shared" si="21"/>
        <v>32.49</v>
      </c>
      <c r="E301" s="5">
        <f t="shared" si="22"/>
        <v>24.466037609795979</v>
      </c>
      <c r="F301" s="5">
        <f t="shared" si="23"/>
        <v>9.719418414036983E-2</v>
      </c>
      <c r="G301" s="5">
        <f t="shared" si="24"/>
        <v>734.41000000000008</v>
      </c>
    </row>
    <row r="302" spans="1:7" x14ac:dyDescent="0.25">
      <c r="A302" s="2">
        <v>33.164900000000003</v>
      </c>
      <c r="B302" s="2">
        <v>3.8</v>
      </c>
      <c r="C302" s="5">
        <f t="shared" si="20"/>
        <v>126.02662000000001</v>
      </c>
      <c r="D302" s="5">
        <f t="shared" si="21"/>
        <v>14.44</v>
      </c>
      <c r="E302" s="5">
        <f t="shared" si="22"/>
        <v>33.437287486362408</v>
      </c>
      <c r="F302" s="5">
        <f t="shared" si="23"/>
        <v>8.2131255140948621E-3</v>
      </c>
      <c r="G302" s="5">
        <f t="shared" si="24"/>
        <v>1099.9105920100003</v>
      </c>
    </row>
    <row r="303" spans="1:7" x14ac:dyDescent="0.25">
      <c r="A303" s="2">
        <v>30.299900000000001</v>
      </c>
      <c r="B303" s="2">
        <v>4.5999999999999996</v>
      </c>
      <c r="C303" s="5">
        <f t="shared" si="20"/>
        <v>139.37953999999999</v>
      </c>
      <c r="D303" s="5">
        <f t="shared" si="21"/>
        <v>21.159999999999997</v>
      </c>
      <c r="E303" s="5">
        <f t="shared" si="22"/>
        <v>29.65991911728181</v>
      </c>
      <c r="F303" s="5">
        <f t="shared" si="23"/>
        <v>2.1121550985917163E-2</v>
      </c>
      <c r="G303" s="5">
        <f t="shared" si="24"/>
        <v>918.08394001000011</v>
      </c>
    </row>
    <row r="304" spans="1:7" x14ac:dyDescent="0.25">
      <c r="A304" s="2">
        <v>35.708100000000002</v>
      </c>
      <c r="B304" s="2">
        <v>3</v>
      </c>
      <c r="C304" s="5">
        <f t="shared" si="20"/>
        <v>107.12430000000001</v>
      </c>
      <c r="D304" s="5">
        <f t="shared" si="21"/>
        <v>9</v>
      </c>
      <c r="E304" s="5">
        <f t="shared" si="22"/>
        <v>37.214655855443006</v>
      </c>
      <c r="F304" s="5">
        <f t="shared" si="23"/>
        <v>4.2190871411332556E-2</v>
      </c>
      <c r="G304" s="5">
        <f t="shared" si="24"/>
        <v>1275.0684056100001</v>
      </c>
    </row>
    <row r="305" spans="1:7" x14ac:dyDescent="0.25">
      <c r="A305" s="2">
        <v>28.4</v>
      </c>
      <c r="B305" s="2">
        <v>6.2</v>
      </c>
      <c r="C305" s="5">
        <f t="shared" si="20"/>
        <v>176.07999999999998</v>
      </c>
      <c r="D305" s="5">
        <f t="shared" si="21"/>
        <v>38.440000000000005</v>
      </c>
      <c r="E305" s="5">
        <f t="shared" si="22"/>
        <v>22.105182379120606</v>
      </c>
      <c r="F305" s="5">
        <f t="shared" si="23"/>
        <v>0.22164850777744341</v>
      </c>
      <c r="G305" s="5">
        <f t="shared" si="24"/>
        <v>806.56</v>
      </c>
    </row>
    <row r="306" spans="1:7" x14ac:dyDescent="0.25">
      <c r="A306" s="2">
        <v>41.2</v>
      </c>
      <c r="B306" s="2">
        <v>2</v>
      </c>
      <c r="C306" s="5">
        <f t="shared" si="20"/>
        <v>82.4</v>
      </c>
      <c r="D306" s="5">
        <f t="shared" si="21"/>
        <v>4</v>
      </c>
      <c r="E306" s="5">
        <f t="shared" si="22"/>
        <v>41.936366316793759</v>
      </c>
      <c r="F306" s="5">
        <f t="shared" si="23"/>
        <v>1.7872968854217377E-2</v>
      </c>
      <c r="G306" s="5">
        <f t="shared" si="24"/>
        <v>1697.4400000000003</v>
      </c>
    </row>
    <row r="307" spans="1:7" x14ac:dyDescent="0.25">
      <c r="A307" s="2">
        <v>36.154800000000002</v>
      </c>
      <c r="B307" s="2">
        <v>3</v>
      </c>
      <c r="C307" s="5">
        <f t="shared" si="20"/>
        <v>108.46440000000001</v>
      </c>
      <c r="D307" s="5">
        <f t="shared" si="21"/>
        <v>9</v>
      </c>
      <c r="E307" s="5">
        <f t="shared" si="22"/>
        <v>37.214655855443006</v>
      </c>
      <c r="F307" s="5">
        <f t="shared" si="23"/>
        <v>2.9314388558172196E-2</v>
      </c>
      <c r="G307" s="5">
        <f t="shared" si="24"/>
        <v>1307.1695630400002</v>
      </c>
    </row>
    <row r="308" spans="1:7" x14ac:dyDescent="0.25">
      <c r="A308" s="2">
        <v>38.200000000000003</v>
      </c>
      <c r="B308" s="2">
        <v>2.4</v>
      </c>
      <c r="C308" s="5">
        <f t="shared" si="20"/>
        <v>91.68</v>
      </c>
      <c r="D308" s="5">
        <f t="shared" si="21"/>
        <v>5.76</v>
      </c>
      <c r="E308" s="5">
        <f t="shared" si="22"/>
        <v>40.047682132253456</v>
      </c>
      <c r="F308" s="5">
        <f t="shared" si="23"/>
        <v>4.8368642205587779E-2</v>
      </c>
      <c r="G308" s="5">
        <f t="shared" si="24"/>
        <v>1459.2400000000002</v>
      </c>
    </row>
    <row r="309" spans="1:7" x14ac:dyDescent="0.25">
      <c r="A309" s="2">
        <v>22.761900000000001</v>
      </c>
      <c r="B309" s="2">
        <v>5.3</v>
      </c>
      <c r="C309" s="5">
        <f t="shared" si="20"/>
        <v>120.63807</v>
      </c>
      <c r="D309" s="5">
        <f t="shared" si="21"/>
        <v>28.09</v>
      </c>
      <c r="E309" s="5">
        <f t="shared" si="22"/>
        <v>26.354721794336282</v>
      </c>
      <c r="F309" s="5">
        <f t="shared" si="23"/>
        <v>0.15784366833771701</v>
      </c>
      <c r="G309" s="5">
        <f t="shared" si="24"/>
        <v>518.10409161000007</v>
      </c>
    </row>
    <row r="310" spans="1:7" x14ac:dyDescent="0.25">
      <c r="A310" s="2">
        <v>28.6</v>
      </c>
      <c r="B310" s="2">
        <v>4</v>
      </c>
      <c r="C310" s="5">
        <f t="shared" si="20"/>
        <v>114.4</v>
      </c>
      <c r="D310" s="5">
        <f t="shared" si="21"/>
        <v>16</v>
      </c>
      <c r="E310" s="5">
        <f t="shared" si="22"/>
        <v>32.49294539409226</v>
      </c>
      <c r="F310" s="5">
        <f t="shared" si="23"/>
        <v>0.13611697182140764</v>
      </c>
      <c r="G310" s="5">
        <f t="shared" si="24"/>
        <v>817.96</v>
      </c>
    </row>
    <row r="311" spans="1:7" x14ac:dyDescent="0.25">
      <c r="A311" s="2">
        <v>45.672899999999998</v>
      </c>
      <c r="B311" s="2">
        <v>2.5</v>
      </c>
      <c r="C311" s="5">
        <f t="shared" si="20"/>
        <v>114.18225</v>
      </c>
      <c r="D311" s="5">
        <f t="shared" si="21"/>
        <v>6.25</v>
      </c>
      <c r="E311" s="5">
        <f t="shared" si="22"/>
        <v>39.575511086118382</v>
      </c>
      <c r="F311" s="5">
        <f t="shared" si="23"/>
        <v>0.13350124283506448</v>
      </c>
      <c r="G311" s="5">
        <f t="shared" si="24"/>
        <v>2086.0137944099997</v>
      </c>
    </row>
    <row r="312" spans="1:7" x14ac:dyDescent="0.25">
      <c r="A312" s="2">
        <v>26.299900000000001</v>
      </c>
      <c r="B312" s="2">
        <v>6.2</v>
      </c>
      <c r="C312" s="5">
        <f t="shared" si="20"/>
        <v>163.05938</v>
      </c>
      <c r="D312" s="5">
        <f t="shared" si="21"/>
        <v>38.440000000000005</v>
      </c>
      <c r="E312" s="5">
        <f t="shared" si="22"/>
        <v>22.105182379120606</v>
      </c>
      <c r="F312" s="5">
        <f t="shared" si="23"/>
        <v>0.15949557302040671</v>
      </c>
      <c r="G312" s="5">
        <f t="shared" si="24"/>
        <v>691.68474001000004</v>
      </c>
    </row>
    <row r="313" spans="1:7" x14ac:dyDescent="0.25">
      <c r="A313" s="2">
        <v>40.200000000000003</v>
      </c>
      <c r="B313" s="2">
        <v>2.5</v>
      </c>
      <c r="C313" s="5">
        <f t="shared" si="20"/>
        <v>100.5</v>
      </c>
      <c r="D313" s="5">
        <f t="shared" si="21"/>
        <v>6.25</v>
      </c>
      <c r="E313" s="5">
        <f t="shared" si="22"/>
        <v>39.575511086118382</v>
      </c>
      <c r="F313" s="5">
        <f t="shared" si="23"/>
        <v>1.5534550096557723E-2</v>
      </c>
      <c r="G313" s="5">
        <f t="shared" si="24"/>
        <v>1616.0400000000002</v>
      </c>
    </row>
    <row r="314" spans="1:7" x14ac:dyDescent="0.25">
      <c r="A314" s="2">
        <v>34.299999999999997</v>
      </c>
      <c r="B314" s="2">
        <v>2.9</v>
      </c>
      <c r="C314" s="5">
        <f t="shared" si="20"/>
        <v>99.469999999999985</v>
      </c>
      <c r="D314" s="5">
        <f t="shared" si="21"/>
        <v>8.41</v>
      </c>
      <c r="E314" s="5">
        <f t="shared" si="22"/>
        <v>37.68682690157808</v>
      </c>
      <c r="F314" s="5">
        <f t="shared" si="23"/>
        <v>9.8741309083909115E-2</v>
      </c>
      <c r="G314" s="5">
        <f t="shared" si="24"/>
        <v>1176.4899999999998</v>
      </c>
    </row>
    <row r="315" spans="1:7" x14ac:dyDescent="0.25">
      <c r="A315" s="2">
        <v>24</v>
      </c>
      <c r="B315" s="2">
        <v>5.2</v>
      </c>
      <c r="C315" s="5">
        <f t="shared" si="20"/>
        <v>124.80000000000001</v>
      </c>
      <c r="D315" s="5">
        <f t="shared" si="21"/>
        <v>27.040000000000003</v>
      </c>
      <c r="E315" s="5">
        <f t="shared" si="22"/>
        <v>26.826892840471356</v>
      </c>
      <c r="F315" s="5">
        <f t="shared" si="23"/>
        <v>0.11778720168630648</v>
      </c>
      <c r="G315" s="5">
        <f t="shared" si="24"/>
        <v>576</v>
      </c>
    </row>
    <row r="316" spans="1:7" x14ac:dyDescent="0.25">
      <c r="A316" s="2">
        <v>38.6</v>
      </c>
      <c r="B316" s="2">
        <v>2.4</v>
      </c>
      <c r="C316" s="5">
        <f t="shared" si="20"/>
        <v>92.64</v>
      </c>
      <c r="D316" s="5">
        <f t="shared" si="21"/>
        <v>5.76</v>
      </c>
      <c r="E316" s="5">
        <f t="shared" si="22"/>
        <v>40.047682132253456</v>
      </c>
      <c r="F316" s="5">
        <f t="shared" si="23"/>
        <v>3.7504718452162036E-2</v>
      </c>
      <c r="G316" s="5">
        <f t="shared" si="24"/>
        <v>1489.96</v>
      </c>
    </row>
    <row r="317" spans="1:7" x14ac:dyDescent="0.25">
      <c r="A317" s="2">
        <v>34.4</v>
      </c>
      <c r="B317" s="2">
        <v>3</v>
      </c>
      <c r="C317" s="5">
        <f t="shared" si="20"/>
        <v>103.19999999999999</v>
      </c>
      <c r="D317" s="5">
        <f t="shared" si="21"/>
        <v>9</v>
      </c>
      <c r="E317" s="5">
        <f t="shared" si="22"/>
        <v>37.214655855443006</v>
      </c>
      <c r="F317" s="5">
        <f t="shared" si="23"/>
        <v>8.1821391146599046E-2</v>
      </c>
      <c r="G317" s="5">
        <f t="shared" si="24"/>
        <v>1183.3599999999999</v>
      </c>
    </row>
    <row r="318" spans="1:7" x14ac:dyDescent="0.25">
      <c r="A318" s="2">
        <v>43.003500000000003</v>
      </c>
      <c r="B318" s="2">
        <v>2.4</v>
      </c>
      <c r="C318" s="5">
        <f t="shared" si="20"/>
        <v>103.2084</v>
      </c>
      <c r="D318" s="5">
        <f t="shared" si="21"/>
        <v>5.76</v>
      </c>
      <c r="E318" s="5">
        <f t="shared" si="22"/>
        <v>40.047682132253456</v>
      </c>
      <c r="F318" s="5">
        <f t="shared" si="23"/>
        <v>6.8734355755846521E-2</v>
      </c>
      <c r="G318" s="5">
        <f t="shared" si="24"/>
        <v>1849.3010122500002</v>
      </c>
    </row>
    <row r="319" spans="1:7" x14ac:dyDescent="0.25">
      <c r="A319" s="2">
        <v>29</v>
      </c>
      <c r="B319" s="2">
        <v>5.3</v>
      </c>
      <c r="C319" s="5">
        <f t="shared" si="20"/>
        <v>153.69999999999999</v>
      </c>
      <c r="D319" s="5">
        <f t="shared" si="21"/>
        <v>28.09</v>
      </c>
      <c r="E319" s="5">
        <f t="shared" si="22"/>
        <v>26.354721794336282</v>
      </c>
      <c r="F319" s="5">
        <f t="shared" si="23"/>
        <v>9.1216489850473051E-2</v>
      </c>
      <c r="G319" s="5">
        <f t="shared" si="24"/>
        <v>841</v>
      </c>
    </row>
    <row r="320" spans="1:7" x14ac:dyDescent="0.25">
      <c r="A320" s="2">
        <v>44.571399999999997</v>
      </c>
      <c r="B320" s="2">
        <v>1.6</v>
      </c>
      <c r="C320" s="5">
        <f t="shared" si="20"/>
        <v>71.314239999999998</v>
      </c>
      <c r="D320" s="5">
        <f t="shared" si="21"/>
        <v>2.5600000000000005</v>
      </c>
      <c r="E320" s="5">
        <f t="shared" si="22"/>
        <v>43.825050501334054</v>
      </c>
      <c r="F320" s="5">
        <f t="shared" si="23"/>
        <v>1.6745031537397138E-2</v>
      </c>
      <c r="G320" s="5">
        <f t="shared" si="24"/>
        <v>1986.6096979599997</v>
      </c>
    </row>
    <row r="321" spans="1:7" x14ac:dyDescent="0.25">
      <c r="A321" s="2">
        <v>38.6</v>
      </c>
      <c r="B321" s="2">
        <v>2.4</v>
      </c>
      <c r="C321" s="5">
        <f t="shared" si="20"/>
        <v>92.64</v>
      </c>
      <c r="D321" s="5">
        <f t="shared" si="21"/>
        <v>5.76</v>
      </c>
      <c r="E321" s="5">
        <f t="shared" si="22"/>
        <v>40.047682132253456</v>
      </c>
      <c r="F321" s="5">
        <f t="shared" si="23"/>
        <v>3.7504718452162036E-2</v>
      </c>
      <c r="G321" s="5">
        <f t="shared" si="24"/>
        <v>1489.96</v>
      </c>
    </row>
    <row r="322" spans="1:7" x14ac:dyDescent="0.25">
      <c r="A322" s="2">
        <v>36.798000000000002</v>
      </c>
      <c r="B322" s="2">
        <v>3</v>
      </c>
      <c r="C322" s="5">
        <f t="shared" si="20"/>
        <v>110.39400000000001</v>
      </c>
      <c r="D322" s="5">
        <f t="shared" si="21"/>
        <v>9</v>
      </c>
      <c r="E322" s="5">
        <f t="shared" si="22"/>
        <v>37.214655855443006</v>
      </c>
      <c r="F322" s="5">
        <f t="shared" si="23"/>
        <v>1.1322785353633458E-2</v>
      </c>
      <c r="G322" s="5">
        <f t="shared" si="24"/>
        <v>1354.0928040000001</v>
      </c>
    </row>
    <row r="323" spans="1:7" x14ac:dyDescent="0.25">
      <c r="A323" s="2">
        <v>24.7</v>
      </c>
      <c r="B323" s="2">
        <v>6.3</v>
      </c>
      <c r="C323" s="5">
        <f t="shared" ref="C323:C370" si="25">A323*B323</f>
        <v>155.60999999999999</v>
      </c>
      <c r="D323" s="5">
        <f t="shared" ref="D323:D370" si="26">B323^2</f>
        <v>39.69</v>
      </c>
      <c r="E323" s="5">
        <f t="shared" ref="E323:E370" si="27">$J$12+($J$11*B323)</f>
        <v>21.633011332985532</v>
      </c>
      <c r="F323" s="5">
        <f t="shared" ref="F323:F370" si="28">ABS(A323-E323)/A323</f>
        <v>0.12416958166050474</v>
      </c>
      <c r="G323" s="5">
        <f t="shared" ref="G323:G370" si="29">A323^2</f>
        <v>610.08999999999992</v>
      </c>
    </row>
    <row r="324" spans="1:7" x14ac:dyDescent="0.25">
      <c r="A324" s="2">
        <v>31.708200000000001</v>
      </c>
      <c r="B324" s="2">
        <v>3.5</v>
      </c>
      <c r="C324" s="5">
        <f t="shared" si="25"/>
        <v>110.9787</v>
      </c>
      <c r="D324" s="5">
        <f t="shared" si="26"/>
        <v>12.25</v>
      </c>
      <c r="E324" s="5">
        <f t="shared" si="27"/>
        <v>34.853800624767629</v>
      </c>
      <c r="F324" s="5">
        <f t="shared" si="28"/>
        <v>9.920464185187515E-2</v>
      </c>
      <c r="G324" s="5">
        <f t="shared" si="29"/>
        <v>1005.4099472400001</v>
      </c>
    </row>
    <row r="325" spans="1:7" x14ac:dyDescent="0.25">
      <c r="A325" s="2">
        <v>24.5</v>
      </c>
      <c r="B325" s="2">
        <v>5.7</v>
      </c>
      <c r="C325" s="5">
        <f t="shared" si="25"/>
        <v>139.65</v>
      </c>
      <c r="D325" s="5">
        <f t="shared" si="26"/>
        <v>32.49</v>
      </c>
      <c r="E325" s="5">
        <f t="shared" si="27"/>
        <v>24.466037609795979</v>
      </c>
      <c r="F325" s="5">
        <f t="shared" si="28"/>
        <v>1.3862200083273844E-3</v>
      </c>
      <c r="G325" s="5">
        <f t="shared" si="29"/>
        <v>600.25</v>
      </c>
    </row>
    <row r="326" spans="1:7" x14ac:dyDescent="0.25">
      <c r="A326" s="2">
        <v>37.799999999999997</v>
      </c>
      <c r="B326" s="2">
        <v>2.5</v>
      </c>
      <c r="C326" s="5">
        <f t="shared" si="25"/>
        <v>94.5</v>
      </c>
      <c r="D326" s="5">
        <f t="shared" si="26"/>
        <v>6.25</v>
      </c>
      <c r="E326" s="5">
        <f t="shared" si="27"/>
        <v>39.575511086118382</v>
      </c>
      <c r="F326" s="5">
        <f t="shared" si="28"/>
        <v>4.697119275445464E-2</v>
      </c>
      <c r="G326" s="5">
        <f t="shared" si="29"/>
        <v>1428.8399999999997</v>
      </c>
    </row>
    <row r="327" spans="1:7" x14ac:dyDescent="0.25">
      <c r="A327" s="2">
        <v>24.299900000000001</v>
      </c>
      <c r="B327" s="2">
        <v>5.3</v>
      </c>
      <c r="C327" s="5">
        <f t="shared" si="25"/>
        <v>128.78946999999999</v>
      </c>
      <c r="D327" s="5">
        <f t="shared" si="26"/>
        <v>28.09</v>
      </c>
      <c r="E327" s="5">
        <f t="shared" si="27"/>
        <v>26.354721794336282</v>
      </c>
      <c r="F327" s="5">
        <f t="shared" si="28"/>
        <v>8.4560915655466917E-2</v>
      </c>
      <c r="G327" s="5">
        <f t="shared" si="29"/>
        <v>590.48514001000001</v>
      </c>
    </row>
    <row r="328" spans="1:7" x14ac:dyDescent="0.25">
      <c r="A328" s="2">
        <v>30.8</v>
      </c>
      <c r="B328" s="2">
        <v>5.5</v>
      </c>
      <c r="C328" s="5">
        <f t="shared" si="25"/>
        <v>169.4</v>
      </c>
      <c r="D328" s="5">
        <f t="shared" si="26"/>
        <v>30.25</v>
      </c>
      <c r="E328" s="5">
        <f t="shared" si="27"/>
        <v>25.41037970206613</v>
      </c>
      <c r="F328" s="5">
        <f t="shared" si="28"/>
        <v>0.17498767201083995</v>
      </c>
      <c r="G328" s="5">
        <f t="shared" si="29"/>
        <v>948.6400000000001</v>
      </c>
    </row>
    <row r="329" spans="1:7" x14ac:dyDescent="0.25">
      <c r="A329" s="2">
        <v>38.512</v>
      </c>
      <c r="B329" s="2">
        <v>2</v>
      </c>
      <c r="C329" s="5">
        <f t="shared" si="25"/>
        <v>77.024000000000001</v>
      </c>
      <c r="D329" s="5">
        <f t="shared" si="26"/>
        <v>4</v>
      </c>
      <c r="E329" s="5">
        <f t="shared" si="27"/>
        <v>41.936366316793759</v>
      </c>
      <c r="F329" s="5">
        <f t="shared" si="28"/>
        <v>8.8916865309351847E-2</v>
      </c>
      <c r="G329" s="5">
        <f t="shared" si="29"/>
        <v>1483.1741440000001</v>
      </c>
    </row>
    <row r="330" spans="1:7" x14ac:dyDescent="0.25">
      <c r="A330" s="2">
        <v>35.6</v>
      </c>
      <c r="B330" s="2">
        <v>3.6</v>
      </c>
      <c r="C330" s="5">
        <f t="shared" si="25"/>
        <v>128.16</v>
      </c>
      <c r="D330" s="5">
        <f t="shared" si="26"/>
        <v>12.96</v>
      </c>
      <c r="E330" s="5">
        <f t="shared" si="27"/>
        <v>34.381629578632555</v>
      </c>
      <c r="F330" s="5">
        <f t="shared" si="28"/>
        <v>3.4223888240658591E-2</v>
      </c>
      <c r="G330" s="5">
        <f t="shared" si="29"/>
        <v>1267.3600000000001</v>
      </c>
    </row>
    <row r="331" spans="1:7" x14ac:dyDescent="0.25">
      <c r="A331" s="2">
        <v>47.7592</v>
      </c>
      <c r="B331" s="2">
        <v>1.6</v>
      </c>
      <c r="C331" s="5">
        <f t="shared" si="25"/>
        <v>76.414720000000003</v>
      </c>
      <c r="D331" s="5">
        <f t="shared" si="26"/>
        <v>2.5600000000000005</v>
      </c>
      <c r="E331" s="5">
        <f t="shared" si="27"/>
        <v>43.825050501334054</v>
      </c>
      <c r="F331" s="5">
        <f t="shared" si="28"/>
        <v>8.2374694271804078E-2</v>
      </c>
      <c r="G331" s="5">
        <f t="shared" si="29"/>
        <v>2280.9411846399998</v>
      </c>
    </row>
    <row r="332" spans="1:7" x14ac:dyDescent="0.25">
      <c r="A332" s="2">
        <v>37.329599999999999</v>
      </c>
      <c r="B332" s="2">
        <v>2.9</v>
      </c>
      <c r="C332" s="5">
        <f t="shared" si="25"/>
        <v>108.25583999999999</v>
      </c>
      <c r="D332" s="5">
        <f t="shared" si="26"/>
        <v>8.41</v>
      </c>
      <c r="E332" s="5">
        <f t="shared" si="27"/>
        <v>37.68682690157808</v>
      </c>
      <c r="F332" s="5">
        <f t="shared" si="28"/>
        <v>9.569534674308872E-3</v>
      </c>
      <c r="G332" s="5">
        <f t="shared" si="29"/>
        <v>1393.4990361599998</v>
      </c>
    </row>
    <row r="333" spans="1:7" x14ac:dyDescent="0.25">
      <c r="A333" s="2">
        <v>22.6</v>
      </c>
      <c r="B333" s="2">
        <v>5.2</v>
      </c>
      <c r="C333" s="5">
        <f t="shared" si="25"/>
        <v>117.52000000000001</v>
      </c>
      <c r="D333" s="5">
        <f t="shared" si="26"/>
        <v>27.040000000000003</v>
      </c>
      <c r="E333" s="5">
        <f t="shared" si="27"/>
        <v>26.826892840471356</v>
      </c>
      <c r="F333" s="5">
        <f t="shared" si="28"/>
        <v>0.18703065665802451</v>
      </c>
      <c r="G333" s="5">
        <f t="shared" si="29"/>
        <v>510.76000000000005</v>
      </c>
    </row>
    <row r="334" spans="1:7" x14ac:dyDescent="0.25">
      <c r="A334" s="2">
        <v>32.1</v>
      </c>
      <c r="B334" s="2">
        <v>3.5</v>
      </c>
      <c r="C334" s="5">
        <f t="shared" si="25"/>
        <v>112.35000000000001</v>
      </c>
      <c r="D334" s="5">
        <f t="shared" si="26"/>
        <v>12.25</v>
      </c>
      <c r="E334" s="5">
        <f t="shared" si="27"/>
        <v>34.853800624767629</v>
      </c>
      <c r="F334" s="5">
        <f t="shared" si="28"/>
        <v>8.5788181456935439E-2</v>
      </c>
      <c r="G334" s="5">
        <f t="shared" si="29"/>
        <v>1030.4100000000001</v>
      </c>
    </row>
    <row r="335" spans="1:7" x14ac:dyDescent="0.25">
      <c r="A335" s="2">
        <v>30.802700000000002</v>
      </c>
      <c r="B335" s="2">
        <v>5</v>
      </c>
      <c r="C335" s="5">
        <f t="shared" si="25"/>
        <v>154.01350000000002</v>
      </c>
      <c r="D335" s="5">
        <f t="shared" si="26"/>
        <v>25</v>
      </c>
      <c r="E335" s="5">
        <f t="shared" si="27"/>
        <v>27.771234932741507</v>
      </c>
      <c r="F335" s="5">
        <f t="shared" si="28"/>
        <v>9.841556315707696E-2</v>
      </c>
      <c r="G335" s="5">
        <f t="shared" si="29"/>
        <v>948.80632729000013</v>
      </c>
    </row>
    <row r="336" spans="1:7" x14ac:dyDescent="0.25">
      <c r="A336" s="2">
        <v>24.793900000000001</v>
      </c>
      <c r="B336" s="2">
        <v>5.4</v>
      </c>
      <c r="C336" s="5">
        <f t="shared" si="25"/>
        <v>133.88706000000002</v>
      </c>
      <c r="D336" s="5">
        <f t="shared" si="26"/>
        <v>29.160000000000004</v>
      </c>
      <c r="E336" s="5">
        <f t="shared" si="27"/>
        <v>25.882550748201204</v>
      </c>
      <c r="F336" s="5">
        <f t="shared" si="28"/>
        <v>4.3908007542226256E-2</v>
      </c>
      <c r="G336" s="5">
        <f t="shared" si="29"/>
        <v>614.73747721000007</v>
      </c>
    </row>
    <row r="337" spans="1:7" x14ac:dyDescent="0.25">
      <c r="A337" s="2">
        <v>26.662199999999999</v>
      </c>
      <c r="B337" s="2">
        <v>4.5999999999999996</v>
      </c>
      <c r="C337" s="5">
        <f t="shared" si="25"/>
        <v>122.64611999999998</v>
      </c>
      <c r="D337" s="5">
        <f t="shared" si="26"/>
        <v>21.159999999999997</v>
      </c>
      <c r="E337" s="5">
        <f t="shared" si="27"/>
        <v>29.65991911728181</v>
      </c>
      <c r="F337" s="5">
        <f t="shared" si="28"/>
        <v>0.11243329947573009</v>
      </c>
      <c r="G337" s="5">
        <f t="shared" si="29"/>
        <v>710.87290883999992</v>
      </c>
    </row>
    <row r="338" spans="1:7" x14ac:dyDescent="0.25">
      <c r="A338" s="2">
        <v>24.6648</v>
      </c>
      <c r="B338" s="2">
        <v>4</v>
      </c>
      <c r="C338" s="5">
        <f t="shared" si="25"/>
        <v>98.659199999999998</v>
      </c>
      <c r="D338" s="5">
        <f t="shared" si="26"/>
        <v>16</v>
      </c>
      <c r="E338" s="5">
        <f t="shared" si="27"/>
        <v>32.49294539409226</v>
      </c>
      <c r="F338" s="5">
        <f t="shared" si="28"/>
        <v>0.31738126374802395</v>
      </c>
      <c r="G338" s="5">
        <f t="shared" si="29"/>
        <v>608.35235904000001</v>
      </c>
    </row>
    <row r="339" spans="1:7" x14ac:dyDescent="0.25">
      <c r="A339" s="2">
        <v>29.7559</v>
      </c>
      <c r="B339" s="2">
        <v>5</v>
      </c>
      <c r="C339" s="5">
        <f t="shared" si="25"/>
        <v>148.77950000000001</v>
      </c>
      <c r="D339" s="5">
        <f t="shared" si="26"/>
        <v>25</v>
      </c>
      <c r="E339" s="5">
        <f t="shared" si="27"/>
        <v>27.771234932741507</v>
      </c>
      <c r="F339" s="5">
        <f t="shared" si="28"/>
        <v>6.6698203289381044E-2</v>
      </c>
      <c r="G339" s="5">
        <f t="shared" si="29"/>
        <v>885.41358480999997</v>
      </c>
    </row>
    <row r="340" spans="1:7" x14ac:dyDescent="0.25">
      <c r="A340" s="2">
        <v>25.753499999999999</v>
      </c>
      <c r="B340" s="2">
        <v>4</v>
      </c>
      <c r="C340" s="5">
        <f t="shared" si="25"/>
        <v>103.014</v>
      </c>
      <c r="D340" s="5">
        <f t="shared" si="26"/>
        <v>16</v>
      </c>
      <c r="E340" s="5">
        <f t="shared" si="27"/>
        <v>32.49294539409226</v>
      </c>
      <c r="F340" s="5">
        <f t="shared" si="28"/>
        <v>0.26169046514424299</v>
      </c>
      <c r="G340" s="5">
        <f t="shared" si="29"/>
        <v>663.24276224999994</v>
      </c>
    </row>
    <row r="341" spans="1:7" x14ac:dyDescent="0.25">
      <c r="A341" s="2">
        <v>31.3</v>
      </c>
      <c r="B341" s="2">
        <v>3</v>
      </c>
      <c r="C341" s="5">
        <f t="shared" si="25"/>
        <v>93.9</v>
      </c>
      <c r="D341" s="5">
        <f t="shared" si="26"/>
        <v>9</v>
      </c>
      <c r="E341" s="5">
        <f t="shared" si="27"/>
        <v>37.214655855443006</v>
      </c>
      <c r="F341" s="5">
        <f t="shared" si="28"/>
        <v>0.18896664074897779</v>
      </c>
      <c r="G341" s="5">
        <f t="shared" si="29"/>
        <v>979.69</v>
      </c>
    </row>
    <row r="342" spans="1:7" x14ac:dyDescent="0.25">
      <c r="A342" s="2">
        <v>34.200000000000003</v>
      </c>
      <c r="B342" s="2">
        <v>3.5</v>
      </c>
      <c r="C342" s="5">
        <f t="shared" si="25"/>
        <v>119.70000000000002</v>
      </c>
      <c r="D342" s="5">
        <f t="shared" si="26"/>
        <v>12.25</v>
      </c>
      <c r="E342" s="5">
        <f t="shared" si="27"/>
        <v>34.853800624767629</v>
      </c>
      <c r="F342" s="5">
        <f t="shared" si="28"/>
        <v>1.9116977332386736E-2</v>
      </c>
      <c r="G342" s="5">
        <f t="shared" si="29"/>
        <v>1169.6400000000001</v>
      </c>
    </row>
    <row r="343" spans="1:7" x14ac:dyDescent="0.25">
      <c r="A343" s="2">
        <v>39.799999999999997</v>
      </c>
      <c r="B343" s="2">
        <v>3.5</v>
      </c>
      <c r="C343" s="5">
        <f t="shared" si="25"/>
        <v>139.29999999999998</v>
      </c>
      <c r="D343" s="5">
        <f t="shared" si="26"/>
        <v>12.25</v>
      </c>
      <c r="E343" s="5">
        <f t="shared" si="27"/>
        <v>34.853800624767629</v>
      </c>
      <c r="F343" s="5">
        <f t="shared" si="28"/>
        <v>0.12427636621186855</v>
      </c>
      <c r="G343" s="5">
        <f t="shared" si="29"/>
        <v>1584.0399999999997</v>
      </c>
    </row>
    <row r="344" spans="1:7" x14ac:dyDescent="0.25">
      <c r="A344" s="2">
        <v>29.5</v>
      </c>
      <c r="B344" s="2">
        <v>3</v>
      </c>
      <c r="C344" s="5">
        <f t="shared" si="25"/>
        <v>88.5</v>
      </c>
      <c r="D344" s="5">
        <f t="shared" si="26"/>
        <v>9</v>
      </c>
      <c r="E344" s="5">
        <f t="shared" si="27"/>
        <v>37.214655855443006</v>
      </c>
      <c r="F344" s="5">
        <f t="shared" si="28"/>
        <v>0.26151375781162733</v>
      </c>
      <c r="G344" s="5">
        <f t="shared" si="29"/>
        <v>870.25</v>
      </c>
    </row>
    <row r="345" spans="1:7" x14ac:dyDescent="0.25">
      <c r="A345" s="2">
        <v>34.875399999999999</v>
      </c>
      <c r="B345" s="2">
        <v>3.6</v>
      </c>
      <c r="C345" s="5">
        <f t="shared" si="25"/>
        <v>125.55144</v>
      </c>
      <c r="D345" s="5">
        <f t="shared" si="26"/>
        <v>12.96</v>
      </c>
      <c r="E345" s="5">
        <f t="shared" si="27"/>
        <v>34.381629578632555</v>
      </c>
      <c r="F345" s="5">
        <f t="shared" si="28"/>
        <v>1.4158129264967389E-2</v>
      </c>
      <c r="G345" s="5">
        <f t="shared" si="29"/>
        <v>1216.2935251599999</v>
      </c>
    </row>
    <row r="346" spans="1:7" x14ac:dyDescent="0.25">
      <c r="A346" s="2">
        <v>48.4</v>
      </c>
      <c r="B346" s="2">
        <v>1.8</v>
      </c>
      <c r="C346" s="5">
        <f t="shared" si="25"/>
        <v>87.12</v>
      </c>
      <c r="D346" s="5">
        <f t="shared" si="26"/>
        <v>3.24</v>
      </c>
      <c r="E346" s="5">
        <f t="shared" si="27"/>
        <v>42.880708409063907</v>
      </c>
      <c r="F346" s="5">
        <f t="shared" si="28"/>
        <v>0.11403495022595232</v>
      </c>
      <c r="G346" s="5">
        <f t="shared" si="29"/>
        <v>2342.56</v>
      </c>
    </row>
    <row r="347" spans="1:7" x14ac:dyDescent="0.25">
      <c r="A347" s="2">
        <v>31.5002</v>
      </c>
      <c r="B347" s="2">
        <v>4.2</v>
      </c>
      <c r="C347" s="5">
        <f t="shared" si="25"/>
        <v>132.30083999999999</v>
      </c>
      <c r="D347" s="5">
        <f t="shared" si="26"/>
        <v>17.64</v>
      </c>
      <c r="E347" s="5">
        <f t="shared" si="27"/>
        <v>31.548603301822105</v>
      </c>
      <c r="F347" s="5">
        <f t="shared" si="28"/>
        <v>1.5366030000477935E-3</v>
      </c>
      <c r="G347" s="5">
        <f t="shared" si="29"/>
        <v>992.26260003999994</v>
      </c>
    </row>
    <row r="348" spans="1:7" x14ac:dyDescent="0.25">
      <c r="A348" s="2">
        <v>32</v>
      </c>
      <c r="B348" s="2">
        <v>3</v>
      </c>
      <c r="C348" s="5">
        <f t="shared" si="25"/>
        <v>96</v>
      </c>
      <c r="D348" s="5">
        <f t="shared" si="26"/>
        <v>9</v>
      </c>
      <c r="E348" s="5">
        <f t="shared" si="27"/>
        <v>37.214655855443006</v>
      </c>
      <c r="F348" s="5">
        <f t="shared" si="28"/>
        <v>0.16295799548259393</v>
      </c>
      <c r="G348" s="5">
        <f t="shared" si="29"/>
        <v>1024</v>
      </c>
    </row>
    <row r="349" spans="1:7" x14ac:dyDescent="0.25">
      <c r="A349" s="2">
        <v>40.299999999999997</v>
      </c>
      <c r="B349" s="2">
        <v>2.4</v>
      </c>
      <c r="C349" s="5">
        <f t="shared" si="25"/>
        <v>96.719999999999985</v>
      </c>
      <c r="D349" s="5">
        <f t="shared" si="26"/>
        <v>5.76</v>
      </c>
      <c r="E349" s="5">
        <f t="shared" si="27"/>
        <v>40.047682132253456</v>
      </c>
      <c r="F349" s="5">
        <f t="shared" si="28"/>
        <v>6.2609892741077172E-3</v>
      </c>
      <c r="G349" s="5">
        <f t="shared" si="29"/>
        <v>1624.0899999999997</v>
      </c>
    </row>
    <row r="350" spans="1:7" x14ac:dyDescent="0.25">
      <c r="A350" s="2">
        <v>29.5</v>
      </c>
      <c r="B350" s="2">
        <v>3.8</v>
      </c>
      <c r="C350" s="5">
        <f t="shared" si="25"/>
        <v>112.1</v>
      </c>
      <c r="D350" s="5">
        <f t="shared" si="26"/>
        <v>14.44</v>
      </c>
      <c r="E350" s="5">
        <f t="shared" si="27"/>
        <v>33.437287486362408</v>
      </c>
      <c r="F350" s="5">
        <f t="shared" si="28"/>
        <v>0.13346737241906467</v>
      </c>
      <c r="G350" s="5">
        <f t="shared" si="29"/>
        <v>870.25</v>
      </c>
    </row>
    <row r="351" spans="1:7" x14ac:dyDescent="0.25">
      <c r="A351" s="2">
        <v>36.4</v>
      </c>
      <c r="B351" s="2">
        <v>2.4</v>
      </c>
      <c r="C351" s="5">
        <f t="shared" si="25"/>
        <v>87.36</v>
      </c>
      <c r="D351" s="5">
        <f t="shared" si="26"/>
        <v>5.76</v>
      </c>
      <c r="E351" s="5">
        <f t="shared" si="27"/>
        <v>40.047682132253456</v>
      </c>
      <c r="F351" s="5">
        <f t="shared" si="28"/>
        <v>0.10021104758938071</v>
      </c>
      <c r="G351" s="5">
        <f t="shared" si="29"/>
        <v>1324.9599999999998</v>
      </c>
    </row>
    <row r="352" spans="1:7" x14ac:dyDescent="0.25">
      <c r="A352" s="2">
        <v>34.299999999999997</v>
      </c>
      <c r="B352" s="2">
        <v>2.9</v>
      </c>
      <c r="C352" s="5">
        <f t="shared" si="25"/>
        <v>99.469999999999985</v>
      </c>
      <c r="D352" s="5">
        <f t="shared" si="26"/>
        <v>8.41</v>
      </c>
      <c r="E352" s="5">
        <f t="shared" si="27"/>
        <v>37.68682690157808</v>
      </c>
      <c r="F352" s="5">
        <f t="shared" si="28"/>
        <v>9.8741309083909115E-2</v>
      </c>
      <c r="G352" s="5">
        <f t="shared" si="29"/>
        <v>1176.4899999999998</v>
      </c>
    </row>
    <row r="353" spans="1:7" x14ac:dyDescent="0.25">
      <c r="A353" s="2">
        <v>37.5</v>
      </c>
      <c r="B353" s="2">
        <v>2</v>
      </c>
      <c r="C353" s="5">
        <f t="shared" si="25"/>
        <v>75</v>
      </c>
      <c r="D353" s="5">
        <f t="shared" si="26"/>
        <v>4</v>
      </c>
      <c r="E353" s="5">
        <f t="shared" si="27"/>
        <v>41.936366316793759</v>
      </c>
      <c r="F353" s="5">
        <f t="shared" si="28"/>
        <v>0.1183031017811669</v>
      </c>
      <c r="G353" s="5">
        <f t="shared" si="29"/>
        <v>1406.25</v>
      </c>
    </row>
    <row r="354" spans="1:7" x14ac:dyDescent="0.25">
      <c r="A354" s="2">
        <v>38.048400000000001</v>
      </c>
      <c r="B354" s="2">
        <v>3.8</v>
      </c>
      <c r="C354" s="5">
        <f t="shared" si="25"/>
        <v>144.58392000000001</v>
      </c>
      <c r="D354" s="5">
        <f t="shared" si="26"/>
        <v>14.44</v>
      </c>
      <c r="E354" s="5">
        <f t="shared" si="27"/>
        <v>33.437287486362408</v>
      </c>
      <c r="F354" s="5">
        <f t="shared" si="28"/>
        <v>0.12119070745780619</v>
      </c>
      <c r="G354" s="5">
        <f t="shared" si="29"/>
        <v>1447.68074256</v>
      </c>
    </row>
    <row r="355" spans="1:7" x14ac:dyDescent="0.25">
      <c r="A355" s="2">
        <v>25.1</v>
      </c>
      <c r="B355" s="2">
        <v>3.7</v>
      </c>
      <c r="C355" s="5">
        <f t="shared" si="25"/>
        <v>92.87</v>
      </c>
      <c r="D355" s="5">
        <f t="shared" si="26"/>
        <v>13.690000000000001</v>
      </c>
      <c r="E355" s="5">
        <f t="shared" si="27"/>
        <v>33.909458532497482</v>
      </c>
      <c r="F355" s="5">
        <f t="shared" si="28"/>
        <v>0.35097444352579599</v>
      </c>
      <c r="G355" s="5">
        <f t="shared" si="29"/>
        <v>630.0100000000001</v>
      </c>
    </row>
    <row r="356" spans="1:7" x14ac:dyDescent="0.25">
      <c r="A356" s="2">
        <v>23.9</v>
      </c>
      <c r="B356" s="2">
        <v>5.5</v>
      </c>
      <c r="C356" s="5">
        <f t="shared" si="25"/>
        <v>131.44999999999999</v>
      </c>
      <c r="D356" s="5">
        <f t="shared" si="26"/>
        <v>30.25</v>
      </c>
      <c r="E356" s="5">
        <f t="shared" si="27"/>
        <v>25.41037970206613</v>
      </c>
      <c r="F356" s="5">
        <f t="shared" si="28"/>
        <v>6.3195803433729367E-2</v>
      </c>
      <c r="G356" s="5">
        <f t="shared" si="29"/>
        <v>571.20999999999992</v>
      </c>
    </row>
    <row r="357" spans="1:7" x14ac:dyDescent="0.25">
      <c r="A357" s="2">
        <v>24.749099999999999</v>
      </c>
      <c r="B357" s="2">
        <v>5.7</v>
      </c>
      <c r="C357" s="5">
        <f t="shared" si="25"/>
        <v>141.06987000000001</v>
      </c>
      <c r="D357" s="5">
        <f t="shared" si="26"/>
        <v>32.49</v>
      </c>
      <c r="E357" s="5">
        <f t="shared" si="27"/>
        <v>24.466037609795979</v>
      </c>
      <c r="F357" s="5">
        <f t="shared" si="28"/>
        <v>1.1437280151763882E-2</v>
      </c>
      <c r="G357" s="5">
        <f t="shared" si="29"/>
        <v>612.51795080999989</v>
      </c>
    </row>
    <row r="358" spans="1:7" x14ac:dyDescent="0.25">
      <c r="A358" s="2">
        <v>32.6</v>
      </c>
      <c r="B358" s="2">
        <v>3.6</v>
      </c>
      <c r="C358" s="5">
        <f t="shared" si="25"/>
        <v>117.36000000000001</v>
      </c>
      <c r="D358" s="5">
        <f t="shared" si="26"/>
        <v>12.96</v>
      </c>
      <c r="E358" s="5">
        <f t="shared" si="27"/>
        <v>34.381629578632555</v>
      </c>
      <c r="F358" s="5">
        <f t="shared" si="28"/>
        <v>5.465121406848325E-2</v>
      </c>
      <c r="G358" s="5">
        <f t="shared" si="29"/>
        <v>1062.76</v>
      </c>
    </row>
    <row r="359" spans="1:7" x14ac:dyDescent="0.25">
      <c r="A359" s="2">
        <v>42.399099999999997</v>
      </c>
      <c r="B359" s="2">
        <v>2.2000000000000002</v>
      </c>
      <c r="C359" s="5">
        <f t="shared" si="25"/>
        <v>93.278019999999998</v>
      </c>
      <c r="D359" s="5">
        <f t="shared" si="26"/>
        <v>4.8400000000000007</v>
      </c>
      <c r="E359" s="5">
        <f t="shared" si="27"/>
        <v>40.992024224523604</v>
      </c>
      <c r="F359" s="5">
        <f t="shared" si="28"/>
        <v>3.3186453851058E-2</v>
      </c>
      <c r="G359" s="5">
        <f t="shared" si="29"/>
        <v>1797.6836808099997</v>
      </c>
    </row>
    <row r="360" spans="1:7" x14ac:dyDescent="0.25">
      <c r="A360" s="2">
        <v>31.7</v>
      </c>
      <c r="B360" s="2">
        <v>2.5</v>
      </c>
      <c r="C360" s="5">
        <f t="shared" si="25"/>
        <v>79.25</v>
      </c>
      <c r="D360" s="5">
        <f t="shared" si="26"/>
        <v>6.25</v>
      </c>
      <c r="E360" s="5">
        <f t="shared" si="27"/>
        <v>39.575511086118382</v>
      </c>
      <c r="F360" s="5">
        <f t="shared" si="28"/>
        <v>0.2484388355242392</v>
      </c>
      <c r="G360" s="5">
        <f t="shared" si="29"/>
        <v>1004.89</v>
      </c>
    </row>
    <row r="361" spans="1:7" x14ac:dyDescent="0.25">
      <c r="A361" s="2">
        <v>41.9</v>
      </c>
      <c r="B361" s="2">
        <v>2.4</v>
      </c>
      <c r="C361" s="5">
        <f t="shared" si="25"/>
        <v>100.55999999999999</v>
      </c>
      <c r="D361" s="5">
        <f t="shared" si="26"/>
        <v>5.76</v>
      </c>
      <c r="E361" s="5">
        <f t="shared" si="27"/>
        <v>40.047682132253456</v>
      </c>
      <c r="F361" s="5">
        <f t="shared" si="28"/>
        <v>4.4208063669368552E-2</v>
      </c>
      <c r="G361" s="5">
        <f t="shared" si="29"/>
        <v>1755.61</v>
      </c>
    </row>
    <row r="362" spans="1:7" x14ac:dyDescent="0.25">
      <c r="A362" s="2">
        <v>29.0185</v>
      </c>
      <c r="B362" s="2">
        <v>5.3</v>
      </c>
      <c r="C362" s="5">
        <f t="shared" si="25"/>
        <v>153.79804999999999</v>
      </c>
      <c r="D362" s="5">
        <f t="shared" si="26"/>
        <v>28.09</v>
      </c>
      <c r="E362" s="5">
        <f t="shared" si="27"/>
        <v>26.354721794336282</v>
      </c>
      <c r="F362" s="5">
        <f t="shared" si="28"/>
        <v>9.1795861456095862E-2</v>
      </c>
      <c r="G362" s="5">
        <f t="shared" si="29"/>
        <v>842.07334225</v>
      </c>
    </row>
    <row r="363" spans="1:7" x14ac:dyDescent="0.25">
      <c r="A363" s="2">
        <v>34.700000000000003</v>
      </c>
      <c r="B363" s="2">
        <v>3.5</v>
      </c>
      <c r="C363" s="5">
        <f t="shared" si="25"/>
        <v>121.45000000000002</v>
      </c>
      <c r="D363" s="5">
        <f t="shared" si="26"/>
        <v>12.25</v>
      </c>
      <c r="E363" s="5">
        <f t="shared" si="27"/>
        <v>34.853800624767629</v>
      </c>
      <c r="F363" s="5">
        <f t="shared" si="28"/>
        <v>4.4322946618912517E-3</v>
      </c>
      <c r="G363" s="5">
        <f t="shared" si="29"/>
        <v>1204.0900000000001</v>
      </c>
    </row>
    <row r="364" spans="1:7" x14ac:dyDescent="0.25">
      <c r="A364" s="2">
        <v>39.299999999999997</v>
      </c>
      <c r="B364" s="2">
        <v>2.4</v>
      </c>
      <c r="C364" s="5">
        <f t="shared" si="25"/>
        <v>94.32</v>
      </c>
      <c r="D364" s="5">
        <f t="shared" si="26"/>
        <v>5.76</v>
      </c>
      <c r="E364" s="5">
        <f t="shared" si="27"/>
        <v>40.047682132253456</v>
      </c>
      <c r="F364" s="5">
        <f t="shared" si="28"/>
        <v>1.9024990642581657E-2</v>
      </c>
      <c r="G364" s="5">
        <f t="shared" si="29"/>
        <v>1544.4899999999998</v>
      </c>
    </row>
    <row r="365" spans="1:7" x14ac:dyDescent="0.25">
      <c r="A365" s="2">
        <v>35.587699999999998</v>
      </c>
      <c r="B365" s="2">
        <v>2.4</v>
      </c>
      <c r="C365" s="5">
        <f t="shared" si="25"/>
        <v>85.410479999999993</v>
      </c>
      <c r="D365" s="5">
        <f t="shared" si="26"/>
        <v>5.76</v>
      </c>
      <c r="E365" s="5">
        <f t="shared" si="27"/>
        <v>40.047682132253456</v>
      </c>
      <c r="F365" s="5">
        <f t="shared" si="28"/>
        <v>0.12532369701479606</v>
      </c>
      <c r="G365" s="5">
        <f t="shared" si="29"/>
        <v>1266.4843912899998</v>
      </c>
    </row>
    <row r="366" spans="1:7" x14ac:dyDescent="0.25">
      <c r="A366" s="2">
        <v>31.9</v>
      </c>
      <c r="B366" s="2">
        <v>2.4</v>
      </c>
      <c r="C366" s="5">
        <f t="shared" si="25"/>
        <v>76.559999999999988</v>
      </c>
      <c r="D366" s="5">
        <f t="shared" si="26"/>
        <v>5.76</v>
      </c>
      <c r="E366" s="5">
        <f t="shared" si="27"/>
        <v>40.047682132253456</v>
      </c>
      <c r="F366" s="5">
        <f t="shared" si="28"/>
        <v>0.25541323298600183</v>
      </c>
      <c r="G366" s="5">
        <f t="shared" si="29"/>
        <v>1017.6099999999999</v>
      </c>
    </row>
    <row r="367" spans="1:7" x14ac:dyDescent="0.25">
      <c r="A367" s="2">
        <v>30</v>
      </c>
      <c r="B367" s="2">
        <v>8.4</v>
      </c>
      <c r="C367" s="5">
        <f t="shared" si="25"/>
        <v>252</v>
      </c>
      <c r="D367" s="5">
        <f t="shared" si="26"/>
        <v>70.56</v>
      </c>
      <c r="E367" s="5">
        <f t="shared" si="27"/>
        <v>11.717419364148952</v>
      </c>
      <c r="F367" s="5">
        <f t="shared" si="28"/>
        <v>0.60941935452836826</v>
      </c>
      <c r="G367" s="5">
        <f t="shared" si="29"/>
        <v>900</v>
      </c>
    </row>
    <row r="368" spans="1:7" x14ac:dyDescent="0.25">
      <c r="A368" s="2">
        <v>39.200000000000003</v>
      </c>
      <c r="B368" s="2">
        <v>2.4</v>
      </c>
      <c r="C368" s="5">
        <f t="shared" si="25"/>
        <v>94.08</v>
      </c>
      <c r="D368" s="5">
        <f t="shared" si="26"/>
        <v>5.76</v>
      </c>
      <c r="E368" s="5">
        <f t="shared" si="27"/>
        <v>40.047682132253456</v>
      </c>
      <c r="F368" s="5">
        <f t="shared" si="28"/>
        <v>2.1624544190139115E-2</v>
      </c>
      <c r="G368" s="5">
        <f t="shared" si="29"/>
        <v>1536.6400000000003</v>
      </c>
    </row>
    <row r="369" spans="1:7" x14ac:dyDescent="0.25">
      <c r="A369" s="2">
        <v>27.3</v>
      </c>
      <c r="B369" s="2">
        <v>4</v>
      </c>
      <c r="C369" s="5">
        <f t="shared" si="25"/>
        <v>109.2</v>
      </c>
      <c r="D369" s="5">
        <f t="shared" si="26"/>
        <v>16</v>
      </c>
      <c r="E369" s="5">
        <f t="shared" si="27"/>
        <v>32.49294539409226</v>
      </c>
      <c r="F369" s="5">
        <f t="shared" si="28"/>
        <v>0.19021778000337947</v>
      </c>
      <c r="G369" s="5">
        <f t="shared" si="29"/>
        <v>745.29000000000008</v>
      </c>
    </row>
    <row r="370" spans="1:7" x14ac:dyDescent="0.25">
      <c r="A370" s="2">
        <v>33.799999999999997</v>
      </c>
      <c r="B370" s="2">
        <v>4.5999999999999996</v>
      </c>
      <c r="C370" s="5">
        <f t="shared" si="25"/>
        <v>155.47999999999996</v>
      </c>
      <c r="D370" s="5">
        <f t="shared" si="26"/>
        <v>21.159999999999997</v>
      </c>
      <c r="E370" s="5">
        <f t="shared" si="27"/>
        <v>29.65991911728181</v>
      </c>
      <c r="F370" s="5">
        <f t="shared" si="28"/>
        <v>0.12248760008041976</v>
      </c>
      <c r="G370" s="5">
        <f t="shared" si="29"/>
        <v>1142.4399999999998</v>
      </c>
    </row>
    <row r="371" spans="1:7" x14ac:dyDescent="0.25">
      <c r="A371" s="4"/>
      <c r="B371" s="4"/>
      <c r="C371" s="5"/>
      <c r="D371" s="5"/>
      <c r="E371" s="5"/>
      <c r="F371" s="5"/>
      <c r="G371" s="5"/>
    </row>
    <row r="372" spans="1:7" x14ac:dyDescent="0.25">
      <c r="A372" s="4"/>
      <c r="B372" s="4"/>
      <c r="C372" s="5"/>
      <c r="D372" s="5"/>
      <c r="E372" s="5"/>
      <c r="F372" s="5"/>
      <c r="G372" s="5"/>
    </row>
    <row r="373" spans="1:7" x14ac:dyDescent="0.25">
      <c r="A373" s="4"/>
      <c r="B373" s="4"/>
      <c r="C373" s="5"/>
      <c r="D373" s="5"/>
      <c r="E373" s="5"/>
      <c r="F373" s="5"/>
      <c r="G373" s="5"/>
    </row>
    <row r="374" spans="1:7" x14ac:dyDescent="0.25">
      <c r="A374" s="4"/>
      <c r="B374" s="4"/>
      <c r="C374" s="5"/>
      <c r="D374" s="5"/>
      <c r="E374" s="5"/>
      <c r="F374" s="5"/>
      <c r="G374" s="5"/>
    </row>
    <row r="375" spans="1:7" x14ac:dyDescent="0.25">
      <c r="A375" s="4"/>
      <c r="B375" s="4"/>
      <c r="C375" s="5"/>
      <c r="D375" s="5"/>
      <c r="E375" s="5"/>
      <c r="F375" s="5"/>
      <c r="G375" s="5"/>
    </row>
    <row r="376" spans="1:7" x14ac:dyDescent="0.25">
      <c r="A376" s="4"/>
      <c r="B376" s="4"/>
      <c r="C376" s="5"/>
      <c r="D376" s="5"/>
      <c r="E376" s="5"/>
      <c r="F376" s="5"/>
      <c r="G376" s="5"/>
    </row>
    <row r="377" spans="1:7" x14ac:dyDescent="0.25">
      <c r="A377" s="4"/>
      <c r="B377" s="4"/>
      <c r="C377" s="5"/>
      <c r="D377" s="5"/>
      <c r="E377" s="5"/>
      <c r="F377" s="5"/>
      <c r="G377" s="5"/>
    </row>
    <row r="378" spans="1:7" x14ac:dyDescent="0.25">
      <c r="A378" s="4"/>
      <c r="B378" s="4"/>
      <c r="C378" s="5"/>
      <c r="D378" s="5"/>
      <c r="E378" s="5"/>
      <c r="F378" s="5"/>
      <c r="G378" s="5"/>
    </row>
    <row r="379" spans="1:7" x14ac:dyDescent="0.25">
      <c r="A379" s="4"/>
      <c r="B379" s="4"/>
      <c r="C379" s="5"/>
      <c r="D379" s="5"/>
      <c r="E379" s="5"/>
      <c r="F379" s="5"/>
      <c r="G379" s="5"/>
    </row>
    <row r="380" spans="1:7" x14ac:dyDescent="0.25">
      <c r="A380" s="4"/>
      <c r="B380" s="4"/>
      <c r="C380" s="5"/>
      <c r="D380" s="5"/>
      <c r="E380" s="5"/>
      <c r="F380" s="5"/>
      <c r="G380" s="5"/>
    </row>
    <row r="381" spans="1:7" x14ac:dyDescent="0.25">
      <c r="A381" s="4"/>
      <c r="B381" s="4"/>
      <c r="C381" s="5"/>
      <c r="D381" s="5"/>
      <c r="E381" s="5"/>
      <c r="F381" s="5"/>
      <c r="G381" s="5"/>
    </row>
    <row r="382" spans="1:7" x14ac:dyDescent="0.25">
      <c r="A382" s="4"/>
      <c r="B382" s="4"/>
      <c r="C382" s="5"/>
      <c r="D382" s="5"/>
      <c r="E382" s="5"/>
      <c r="F382" s="5"/>
      <c r="G382" s="5"/>
    </row>
    <row r="383" spans="1:7" x14ac:dyDescent="0.25">
      <c r="A383" s="4"/>
      <c r="B383" s="4"/>
      <c r="C383" s="5"/>
      <c r="D383" s="5"/>
      <c r="E383" s="5"/>
      <c r="F383" s="5"/>
      <c r="G383" s="5"/>
    </row>
    <row r="384" spans="1:7" x14ac:dyDescent="0.25">
      <c r="A384" s="4"/>
      <c r="B384" s="4"/>
      <c r="C384" s="5"/>
      <c r="D384" s="5"/>
      <c r="E384" s="5"/>
      <c r="F384" s="5"/>
      <c r="G384" s="5"/>
    </row>
    <row r="385" spans="1:7" x14ac:dyDescent="0.25">
      <c r="A385" s="4"/>
      <c r="B385" s="4"/>
      <c r="C385" s="5"/>
      <c r="D385" s="5"/>
      <c r="E385" s="5"/>
      <c r="F385" s="5"/>
      <c r="G385" s="5"/>
    </row>
    <row r="386" spans="1:7" x14ac:dyDescent="0.25">
      <c r="A386" s="4"/>
      <c r="B386" s="4"/>
      <c r="C386" s="5"/>
      <c r="D386" s="5"/>
      <c r="E386" s="5"/>
      <c r="F386" s="5"/>
      <c r="G386" s="5"/>
    </row>
    <row r="387" spans="1:7" x14ac:dyDescent="0.25">
      <c r="A387" s="4"/>
      <c r="B387" s="4"/>
      <c r="C387" s="5"/>
      <c r="D387" s="5"/>
      <c r="E387" s="5"/>
      <c r="F387" s="5"/>
      <c r="G387" s="5"/>
    </row>
    <row r="388" spans="1:7" x14ac:dyDescent="0.25">
      <c r="A388" s="4"/>
      <c r="B388" s="4"/>
      <c r="C388" s="5"/>
      <c r="D388" s="5"/>
      <c r="E388" s="5"/>
      <c r="F388" s="5"/>
      <c r="G388" s="5"/>
    </row>
    <row r="389" spans="1:7" x14ac:dyDescent="0.25">
      <c r="A389" s="4"/>
      <c r="B389" s="4"/>
      <c r="C389" s="5"/>
      <c r="D389" s="5"/>
      <c r="E389" s="5"/>
      <c r="F389" s="5"/>
      <c r="G389" s="5"/>
    </row>
    <row r="390" spans="1:7" x14ac:dyDescent="0.25">
      <c r="A390" s="4"/>
      <c r="B390" s="4"/>
      <c r="C390" s="5"/>
      <c r="D390" s="5"/>
      <c r="E390" s="5"/>
      <c r="F390" s="5"/>
      <c r="G390" s="5"/>
    </row>
    <row r="391" spans="1:7" x14ac:dyDescent="0.25">
      <c r="A391" s="4"/>
      <c r="B391" s="4"/>
      <c r="C391" s="5"/>
      <c r="D391" s="5"/>
      <c r="E391" s="5"/>
      <c r="F391" s="5"/>
      <c r="G391" s="5"/>
    </row>
    <row r="392" spans="1:7" x14ac:dyDescent="0.25">
      <c r="A392" s="4"/>
      <c r="B392" s="4"/>
      <c r="C392" s="5"/>
      <c r="D392" s="5"/>
      <c r="E392" s="5"/>
      <c r="F392" s="5"/>
      <c r="G392" s="5"/>
    </row>
    <row r="393" spans="1:7" x14ac:dyDescent="0.25">
      <c r="A393" s="4"/>
      <c r="B393" s="4"/>
      <c r="C393" s="5"/>
      <c r="D393" s="5"/>
      <c r="E393" s="5"/>
      <c r="F393" s="5"/>
      <c r="G393" s="5"/>
    </row>
    <row r="394" spans="1:7" x14ac:dyDescent="0.25">
      <c r="A394" s="4"/>
      <c r="B394" s="4"/>
      <c r="C394" s="5"/>
      <c r="D394" s="5"/>
      <c r="E394" s="5"/>
      <c r="F394" s="5"/>
      <c r="G394" s="5"/>
    </row>
    <row r="395" spans="1:7" x14ac:dyDescent="0.25">
      <c r="A395" s="4"/>
      <c r="B395" s="4"/>
      <c r="C395" s="5"/>
      <c r="D395" s="5"/>
      <c r="E395" s="5"/>
      <c r="F395" s="5"/>
      <c r="G395" s="5"/>
    </row>
    <row r="396" spans="1:7" x14ac:dyDescent="0.25">
      <c r="A396" s="4"/>
      <c r="B396" s="4"/>
      <c r="C396" s="5"/>
      <c r="D396" s="5"/>
      <c r="E396" s="5"/>
      <c r="F396" s="5"/>
      <c r="G396" s="5"/>
    </row>
    <row r="397" spans="1:7" x14ac:dyDescent="0.25">
      <c r="A397" s="4"/>
      <c r="B397" s="4"/>
      <c r="C397" s="5"/>
      <c r="D397" s="5"/>
      <c r="E397" s="5"/>
      <c r="F397" s="5"/>
      <c r="G397" s="5"/>
    </row>
    <row r="398" spans="1:7" x14ac:dyDescent="0.25">
      <c r="A398" s="4"/>
      <c r="B398" s="4"/>
      <c r="C398" s="5"/>
      <c r="D398" s="5"/>
      <c r="E398" s="5"/>
      <c r="F398" s="5"/>
      <c r="G398" s="5"/>
    </row>
    <row r="399" spans="1:7" x14ac:dyDescent="0.25">
      <c r="A399" s="4"/>
      <c r="B399" s="4"/>
      <c r="C399" s="5"/>
      <c r="D399" s="5"/>
      <c r="E399" s="5"/>
      <c r="F399" s="5"/>
      <c r="G399" s="5"/>
    </row>
    <row r="400" spans="1:7" x14ac:dyDescent="0.25">
      <c r="A400" s="4"/>
      <c r="B400" s="4"/>
      <c r="C400" s="5"/>
      <c r="D400" s="5"/>
      <c r="E400" s="5"/>
      <c r="F400" s="5"/>
      <c r="G400" s="5"/>
    </row>
    <row r="401" spans="1:7" x14ac:dyDescent="0.25">
      <c r="A401" s="4"/>
      <c r="B401" s="4"/>
      <c r="C401" s="5"/>
      <c r="D401" s="5"/>
      <c r="E401" s="5"/>
      <c r="F401" s="5"/>
      <c r="G401" s="5"/>
    </row>
    <row r="402" spans="1:7" x14ac:dyDescent="0.25">
      <c r="A402" s="4"/>
      <c r="B402" s="4"/>
      <c r="C402" s="5"/>
      <c r="D402" s="5"/>
      <c r="E402" s="5"/>
      <c r="F402" s="5"/>
      <c r="G402" s="5"/>
    </row>
    <row r="403" spans="1:7" x14ac:dyDescent="0.25">
      <c r="A403" s="4"/>
      <c r="B403" s="4"/>
      <c r="C403" s="5"/>
      <c r="D403" s="5"/>
      <c r="E403" s="5"/>
      <c r="F403" s="5"/>
      <c r="G403" s="5"/>
    </row>
    <row r="404" spans="1:7" x14ac:dyDescent="0.25">
      <c r="A404" s="4"/>
      <c r="B404" s="4"/>
      <c r="C404" s="5"/>
      <c r="D404" s="5"/>
      <c r="E404" s="5"/>
      <c r="F404" s="5"/>
      <c r="G404" s="5"/>
    </row>
    <row r="405" spans="1:7" x14ac:dyDescent="0.25">
      <c r="A405" s="4"/>
      <c r="B405" s="4"/>
      <c r="C405" s="5"/>
      <c r="D405" s="5"/>
      <c r="E405" s="5"/>
      <c r="F405" s="5"/>
      <c r="G405" s="5"/>
    </row>
    <row r="406" spans="1:7" x14ac:dyDescent="0.25">
      <c r="A406" s="4"/>
      <c r="B406" s="4"/>
      <c r="C406" s="5"/>
      <c r="D406" s="5"/>
      <c r="E406" s="5"/>
      <c r="F406" s="5"/>
      <c r="G406" s="5"/>
    </row>
    <row r="407" spans="1:7" x14ac:dyDescent="0.25">
      <c r="A407" s="4"/>
      <c r="B407" s="4"/>
      <c r="C407" s="5"/>
      <c r="D407" s="5"/>
      <c r="E407" s="5"/>
      <c r="F407" s="5"/>
      <c r="G407" s="5"/>
    </row>
    <row r="408" spans="1:7" x14ac:dyDescent="0.25">
      <c r="A408" s="4"/>
      <c r="B408" s="4"/>
      <c r="C408" s="5"/>
      <c r="D408" s="5"/>
      <c r="E408" s="5"/>
      <c r="F408" s="5"/>
      <c r="G408" s="5"/>
    </row>
    <row r="409" spans="1:7" x14ac:dyDescent="0.25">
      <c r="A409" s="4"/>
      <c r="B409" s="4"/>
      <c r="C409" s="5"/>
      <c r="D409" s="5"/>
      <c r="E409" s="5"/>
      <c r="F409" s="5"/>
      <c r="G409" s="5"/>
    </row>
    <row r="410" spans="1:7" x14ac:dyDescent="0.25">
      <c r="A410" s="4"/>
      <c r="B410" s="4"/>
      <c r="C410" s="5"/>
      <c r="D410" s="5"/>
      <c r="E410" s="5"/>
      <c r="F410" s="5"/>
      <c r="G410" s="5"/>
    </row>
    <row r="411" spans="1:7" x14ac:dyDescent="0.25">
      <c r="A411" s="4"/>
      <c r="B411" s="4"/>
      <c r="C411" s="5"/>
      <c r="D411" s="5"/>
      <c r="E411" s="5"/>
      <c r="F411" s="5"/>
      <c r="G411" s="5"/>
    </row>
    <row r="412" spans="1:7" x14ac:dyDescent="0.25">
      <c r="A412" s="4"/>
      <c r="B412" s="4"/>
      <c r="C412" s="5"/>
      <c r="D412" s="5"/>
      <c r="E412" s="5"/>
      <c r="F412" s="5"/>
      <c r="G412" s="5"/>
    </row>
    <row r="413" spans="1:7" x14ac:dyDescent="0.25">
      <c r="A413" s="4"/>
      <c r="B413" s="4"/>
      <c r="C413" s="5"/>
      <c r="D413" s="5"/>
      <c r="E413" s="5"/>
      <c r="F413" s="5"/>
      <c r="G413" s="5"/>
    </row>
    <row r="414" spans="1:7" x14ac:dyDescent="0.25">
      <c r="A414" s="4"/>
      <c r="B414" s="4"/>
      <c r="C414" s="5"/>
      <c r="D414" s="5"/>
      <c r="E414" s="5"/>
      <c r="F414" s="5"/>
      <c r="G414" s="5"/>
    </row>
    <row r="415" spans="1:7" x14ac:dyDescent="0.25">
      <c r="A415" s="4"/>
      <c r="B415" s="4"/>
      <c r="C415" s="5"/>
      <c r="D415" s="5"/>
      <c r="E415" s="5"/>
      <c r="F415" s="5"/>
      <c r="G415" s="5"/>
    </row>
    <row r="416" spans="1:7" x14ac:dyDescent="0.25">
      <c r="A416" s="4"/>
      <c r="B416" s="4"/>
      <c r="C416" s="5"/>
      <c r="D416" s="5"/>
      <c r="E416" s="5"/>
      <c r="F416" s="5"/>
      <c r="G416" s="5"/>
    </row>
    <row r="417" spans="1:7" x14ac:dyDescent="0.25">
      <c r="A417" s="4"/>
      <c r="B417" s="4"/>
      <c r="C417" s="5"/>
      <c r="D417" s="5"/>
      <c r="E417" s="5"/>
      <c r="F417" s="5"/>
      <c r="G417" s="5"/>
    </row>
    <row r="418" spans="1:7" x14ac:dyDescent="0.25">
      <c r="A418" s="4"/>
      <c r="B418" s="4"/>
      <c r="C418" s="5"/>
      <c r="D418" s="5"/>
      <c r="E418" s="5"/>
      <c r="F418" s="5"/>
      <c r="G418" s="5"/>
    </row>
    <row r="419" spans="1:7" x14ac:dyDescent="0.25">
      <c r="A419" s="4"/>
      <c r="B419" s="4"/>
      <c r="C419" s="5"/>
      <c r="D419" s="5"/>
      <c r="E419" s="5"/>
      <c r="F419" s="5"/>
      <c r="G419" s="5"/>
    </row>
    <row r="420" spans="1:7" x14ac:dyDescent="0.25">
      <c r="A420" s="4"/>
      <c r="B420" s="4"/>
      <c r="C420" s="5"/>
      <c r="D420" s="5"/>
      <c r="E420" s="5"/>
      <c r="F420" s="5"/>
      <c r="G420" s="5"/>
    </row>
    <row r="421" spans="1:7" x14ac:dyDescent="0.25">
      <c r="A421" s="4"/>
      <c r="B421" s="4"/>
      <c r="C421" s="5"/>
      <c r="D421" s="5"/>
      <c r="E421" s="5"/>
      <c r="F421" s="5"/>
      <c r="G421" s="5"/>
    </row>
    <row r="422" spans="1:7" x14ac:dyDescent="0.25">
      <c r="A422" s="4"/>
      <c r="B422" s="4"/>
      <c r="C422" s="5"/>
      <c r="D422" s="5"/>
      <c r="E422" s="5"/>
      <c r="F422" s="5"/>
      <c r="G422" s="5"/>
    </row>
    <row r="423" spans="1:7" x14ac:dyDescent="0.25">
      <c r="A423" s="4"/>
      <c r="B423" s="4"/>
      <c r="C423" s="5"/>
      <c r="D423" s="5"/>
      <c r="E423" s="5"/>
      <c r="F423" s="5"/>
      <c r="G423" s="5"/>
    </row>
    <row r="424" spans="1:7" x14ac:dyDescent="0.25">
      <c r="A424" s="4"/>
      <c r="B424" s="4"/>
      <c r="C424" s="5"/>
      <c r="D424" s="5"/>
      <c r="E424" s="5"/>
      <c r="F424" s="5"/>
      <c r="G424" s="5"/>
    </row>
    <row r="425" spans="1:7" x14ac:dyDescent="0.25">
      <c r="A425" s="4"/>
      <c r="B425" s="4"/>
      <c r="C425" s="5"/>
      <c r="D425" s="5"/>
      <c r="E425" s="5"/>
      <c r="F425" s="5"/>
      <c r="G425" s="5"/>
    </row>
    <row r="426" spans="1:7" x14ac:dyDescent="0.25">
      <c r="A426" s="4"/>
      <c r="B426" s="4"/>
      <c r="C426" s="5"/>
      <c r="D426" s="5"/>
      <c r="E426" s="5"/>
      <c r="F426" s="5"/>
      <c r="G426" s="5"/>
    </row>
    <row r="427" spans="1:7" x14ac:dyDescent="0.25">
      <c r="A427" s="4"/>
      <c r="B427" s="4"/>
      <c r="C427" s="5"/>
      <c r="D427" s="5"/>
      <c r="E427" s="5"/>
      <c r="F427" s="5"/>
      <c r="G427" s="5"/>
    </row>
    <row r="428" spans="1:7" x14ac:dyDescent="0.25">
      <c r="A428" s="4"/>
      <c r="B428" s="4"/>
      <c r="C428" s="5"/>
      <c r="D428" s="5"/>
      <c r="E428" s="5"/>
      <c r="F428" s="5"/>
      <c r="G428" s="5"/>
    </row>
    <row r="429" spans="1:7" x14ac:dyDescent="0.25">
      <c r="A429" s="4"/>
      <c r="B429" s="4"/>
      <c r="C429" s="5"/>
      <c r="D429" s="5"/>
      <c r="E429" s="5"/>
      <c r="F429" s="5"/>
      <c r="G429" s="5"/>
    </row>
    <row r="430" spans="1:7" x14ac:dyDescent="0.25">
      <c r="A430" s="4"/>
      <c r="B430" s="4"/>
      <c r="C430" s="5"/>
      <c r="D430" s="5"/>
      <c r="E430" s="5"/>
      <c r="F430" s="5"/>
      <c r="G430" s="5"/>
    </row>
    <row r="431" spans="1:7" x14ac:dyDescent="0.25">
      <c r="A431" s="4"/>
      <c r="B431" s="4"/>
      <c r="C431" s="5"/>
      <c r="D431" s="5"/>
      <c r="E431" s="5"/>
      <c r="F431" s="5"/>
      <c r="G431" s="5"/>
    </row>
    <row r="432" spans="1:7" x14ac:dyDescent="0.25">
      <c r="A432" s="4"/>
      <c r="B432" s="4"/>
      <c r="C432" s="5"/>
      <c r="D432" s="5"/>
      <c r="E432" s="5"/>
      <c r="F432" s="5"/>
      <c r="G432" s="5"/>
    </row>
    <row r="433" spans="1:7" x14ac:dyDescent="0.25">
      <c r="A433" s="4"/>
      <c r="B433" s="4"/>
      <c r="C433" s="5"/>
      <c r="D433" s="5"/>
      <c r="E433" s="5"/>
      <c r="F433" s="5"/>
      <c r="G433" s="5"/>
    </row>
    <row r="434" spans="1:7" x14ac:dyDescent="0.25">
      <c r="A434" s="4"/>
      <c r="B434" s="4"/>
      <c r="C434" s="5"/>
      <c r="D434" s="5"/>
      <c r="E434" s="5"/>
      <c r="F434" s="5"/>
      <c r="G434" s="5"/>
    </row>
    <row r="435" spans="1:7" x14ac:dyDescent="0.25">
      <c r="A435" s="4"/>
      <c r="B435" s="4"/>
      <c r="C435" s="5"/>
      <c r="D435" s="5"/>
      <c r="E435" s="5"/>
      <c r="F435" s="5"/>
      <c r="G435" s="5"/>
    </row>
    <row r="436" spans="1:7" x14ac:dyDescent="0.25">
      <c r="A436" s="4"/>
      <c r="B436" s="4"/>
      <c r="C436" s="5"/>
      <c r="D436" s="5"/>
      <c r="E436" s="5"/>
      <c r="F436" s="5"/>
      <c r="G436" s="5"/>
    </row>
    <row r="437" spans="1:7" x14ac:dyDescent="0.25">
      <c r="A437" s="4"/>
      <c r="B437" s="4"/>
      <c r="C437" s="5"/>
      <c r="D437" s="5"/>
      <c r="E437" s="5"/>
      <c r="F437" s="5"/>
      <c r="G437" s="5"/>
    </row>
    <row r="438" spans="1:7" x14ac:dyDescent="0.25">
      <c r="A438" s="4"/>
      <c r="B438" s="4"/>
      <c r="C438" s="5"/>
      <c r="D438" s="5"/>
      <c r="E438" s="5"/>
      <c r="F438" s="5"/>
      <c r="G438" s="5"/>
    </row>
    <row r="439" spans="1:7" x14ac:dyDescent="0.25">
      <c r="A439" s="4"/>
      <c r="B439" s="4"/>
      <c r="C439" s="5"/>
      <c r="D439" s="5"/>
      <c r="E439" s="5"/>
      <c r="F439" s="5"/>
      <c r="G439" s="5"/>
    </row>
    <row r="440" spans="1:7" x14ac:dyDescent="0.25">
      <c r="A440" s="4"/>
      <c r="B440" s="4"/>
      <c r="C440" s="5"/>
      <c r="D440" s="5"/>
      <c r="E440" s="5"/>
      <c r="F440" s="5"/>
      <c r="G440" s="5"/>
    </row>
    <row r="441" spans="1:7" x14ac:dyDescent="0.25">
      <c r="A441" s="4"/>
      <c r="B441" s="4"/>
      <c r="C441" s="5"/>
      <c r="D441" s="5"/>
      <c r="E441" s="5"/>
      <c r="F441" s="5"/>
      <c r="G441" s="5"/>
    </row>
    <row r="442" spans="1:7" x14ac:dyDescent="0.25">
      <c r="A442" s="4"/>
      <c r="B442" s="4"/>
      <c r="C442" s="5"/>
      <c r="D442" s="5"/>
      <c r="E442" s="5"/>
      <c r="F442" s="5"/>
      <c r="G442" s="5"/>
    </row>
    <row r="443" spans="1:7" x14ac:dyDescent="0.25">
      <c r="A443" s="4"/>
      <c r="B443" s="4"/>
      <c r="C443" s="5"/>
      <c r="D443" s="5"/>
      <c r="E443" s="5"/>
      <c r="F443" s="5"/>
      <c r="G443" s="5"/>
    </row>
    <row r="444" spans="1:7" x14ac:dyDescent="0.25">
      <c r="A444" s="4"/>
      <c r="B444" s="4"/>
      <c r="C444" s="5"/>
      <c r="D444" s="5"/>
      <c r="E444" s="5"/>
      <c r="F444" s="5"/>
      <c r="G444" s="5"/>
    </row>
    <row r="445" spans="1:7" x14ac:dyDescent="0.25">
      <c r="A445" s="4"/>
      <c r="B445" s="4"/>
      <c r="C445" s="5"/>
      <c r="D445" s="5"/>
      <c r="E445" s="5"/>
      <c r="F445" s="5"/>
      <c r="G445" s="5"/>
    </row>
    <row r="446" spans="1:7" x14ac:dyDescent="0.25">
      <c r="A446" s="4"/>
      <c r="B446" s="4"/>
      <c r="C446" s="5"/>
      <c r="D446" s="5"/>
      <c r="E446" s="5"/>
      <c r="F446" s="5"/>
      <c r="G446" s="5"/>
    </row>
    <row r="447" spans="1:7" x14ac:dyDescent="0.25">
      <c r="A447" s="4"/>
      <c r="B447" s="4"/>
      <c r="C447" s="5"/>
      <c r="D447" s="5"/>
      <c r="E447" s="5"/>
      <c r="F447" s="5"/>
      <c r="G447" s="5"/>
    </row>
    <row r="448" spans="1:7" x14ac:dyDescent="0.25">
      <c r="A448" s="4"/>
      <c r="B448" s="4"/>
      <c r="C448" s="5"/>
      <c r="D448" s="5"/>
      <c r="E448" s="5"/>
      <c r="F448" s="5"/>
      <c r="G448" s="5"/>
    </row>
    <row r="449" spans="1:7" x14ac:dyDescent="0.25">
      <c r="A449" s="4"/>
      <c r="B449" s="4"/>
      <c r="C449" s="5"/>
      <c r="D449" s="5"/>
      <c r="E449" s="5"/>
      <c r="F449" s="5"/>
      <c r="G449" s="5"/>
    </row>
    <row r="450" spans="1:7" x14ac:dyDescent="0.25">
      <c r="A450" s="4"/>
      <c r="B450" s="4"/>
      <c r="C450" s="5"/>
      <c r="D450" s="5"/>
      <c r="E450" s="5"/>
      <c r="F450" s="5"/>
      <c r="G450" s="5"/>
    </row>
    <row r="451" spans="1:7" x14ac:dyDescent="0.25">
      <c r="A451" s="4"/>
      <c r="B451" s="4"/>
      <c r="C451" s="5"/>
      <c r="D451" s="5"/>
      <c r="E451" s="5"/>
      <c r="F451" s="5"/>
      <c r="G451" s="5"/>
    </row>
    <row r="452" spans="1:7" x14ac:dyDescent="0.25">
      <c r="A452" s="4"/>
      <c r="B452" s="4"/>
      <c r="C452" s="5"/>
      <c r="D452" s="5"/>
      <c r="E452" s="5"/>
      <c r="F452" s="5"/>
      <c r="G452" s="5"/>
    </row>
    <row r="453" spans="1:7" x14ac:dyDescent="0.25">
      <c r="A453" s="4"/>
      <c r="B453" s="4"/>
      <c r="C453" s="5"/>
      <c r="D453" s="5"/>
      <c r="E453" s="5"/>
      <c r="F453" s="5"/>
      <c r="G453" s="5"/>
    </row>
    <row r="454" spans="1:7" x14ac:dyDescent="0.25">
      <c r="A454" s="4"/>
      <c r="B454" s="4"/>
      <c r="C454" s="5"/>
      <c r="D454" s="5"/>
      <c r="E454" s="5"/>
      <c r="F454" s="5"/>
      <c r="G454" s="5"/>
    </row>
    <row r="455" spans="1:7" x14ac:dyDescent="0.25">
      <c r="A455" s="4"/>
      <c r="B455" s="4"/>
      <c r="C455" s="5"/>
      <c r="D455" s="5"/>
      <c r="E455" s="5"/>
      <c r="F455" s="5"/>
      <c r="G455" s="5"/>
    </row>
    <row r="456" spans="1:7" x14ac:dyDescent="0.25">
      <c r="A456" s="4"/>
      <c r="B456" s="4"/>
      <c r="C456" s="5"/>
      <c r="D456" s="5"/>
      <c r="E456" s="5"/>
      <c r="F456" s="5"/>
      <c r="G456" s="5"/>
    </row>
    <row r="457" spans="1:7" x14ac:dyDescent="0.25">
      <c r="A457" s="4"/>
      <c r="B457" s="4"/>
      <c r="C457" s="5"/>
      <c r="D457" s="5"/>
      <c r="E457" s="5"/>
      <c r="F457" s="5"/>
      <c r="G457" s="5"/>
    </row>
    <row r="458" spans="1:7" x14ac:dyDescent="0.25">
      <c r="A458" s="4"/>
      <c r="B458" s="4"/>
      <c r="C458" s="5"/>
      <c r="D458" s="5"/>
      <c r="E458" s="5"/>
      <c r="F458" s="5"/>
      <c r="G458" s="5"/>
    </row>
    <row r="459" spans="1:7" x14ac:dyDescent="0.25">
      <c r="A459" s="4"/>
      <c r="B459" s="4"/>
      <c r="C459" s="5"/>
      <c r="D459" s="5"/>
      <c r="E459" s="5"/>
      <c r="F459" s="5"/>
      <c r="G459" s="5"/>
    </row>
    <row r="460" spans="1:7" x14ac:dyDescent="0.25">
      <c r="A460" s="4"/>
      <c r="B460" s="4"/>
      <c r="C460" s="5"/>
      <c r="D460" s="5"/>
      <c r="E460" s="5"/>
      <c r="F460" s="5"/>
      <c r="G460" s="5"/>
    </row>
    <row r="461" spans="1:7" x14ac:dyDescent="0.25">
      <c r="A461" s="4"/>
      <c r="B461" s="4"/>
      <c r="C461" s="5"/>
      <c r="D461" s="5"/>
      <c r="E461" s="5"/>
      <c r="F461" s="5"/>
      <c r="G461" s="5"/>
    </row>
    <row r="462" spans="1:7" x14ac:dyDescent="0.25">
      <c r="A462" s="4"/>
      <c r="B462" s="4"/>
      <c r="C462" s="5"/>
      <c r="D462" s="5"/>
      <c r="E462" s="5"/>
      <c r="F462" s="5"/>
      <c r="G462" s="5"/>
    </row>
    <row r="463" spans="1:7" x14ac:dyDescent="0.25">
      <c r="A463" s="4"/>
      <c r="B463" s="4"/>
      <c r="C463" s="5"/>
      <c r="D463" s="5"/>
      <c r="E463" s="5"/>
      <c r="F463" s="5"/>
      <c r="G463" s="5"/>
    </row>
    <row r="464" spans="1:7" x14ac:dyDescent="0.25">
      <c r="A464" s="4"/>
      <c r="B464" s="4"/>
      <c r="C464" s="5"/>
      <c r="D464" s="5"/>
      <c r="E464" s="5"/>
      <c r="F464" s="5"/>
      <c r="G464" s="5"/>
    </row>
    <row r="465" spans="1:7" x14ac:dyDescent="0.25">
      <c r="A465" s="4"/>
      <c r="B465" s="4"/>
      <c r="C465" s="5"/>
      <c r="D465" s="5"/>
      <c r="E465" s="5"/>
      <c r="F465" s="5"/>
      <c r="G465" s="5"/>
    </row>
    <row r="466" spans="1:7" x14ac:dyDescent="0.25">
      <c r="A466" s="4"/>
      <c r="B466" s="4"/>
      <c r="C466" s="5"/>
      <c r="D466" s="5"/>
      <c r="E466" s="5"/>
      <c r="F466" s="5"/>
      <c r="G466" s="5"/>
    </row>
    <row r="467" spans="1:7" x14ac:dyDescent="0.25">
      <c r="A467" s="4"/>
      <c r="B467" s="4"/>
      <c r="C467" s="5"/>
      <c r="D467" s="5"/>
      <c r="E467" s="5"/>
      <c r="F467" s="5"/>
      <c r="G467" s="5"/>
    </row>
    <row r="468" spans="1:7" x14ac:dyDescent="0.25">
      <c r="A468" s="4"/>
      <c r="B468" s="4"/>
      <c r="C468" s="5"/>
      <c r="D468" s="5"/>
      <c r="E468" s="5"/>
      <c r="F468" s="5"/>
      <c r="G468" s="5"/>
    </row>
    <row r="469" spans="1:7" x14ac:dyDescent="0.25">
      <c r="A469" s="4"/>
      <c r="B469" s="4"/>
      <c r="C469" s="5"/>
      <c r="D469" s="5"/>
      <c r="E469" s="5"/>
      <c r="F469" s="5"/>
      <c r="G469" s="5"/>
    </row>
    <row r="470" spans="1:7" x14ac:dyDescent="0.25">
      <c r="A470" s="4"/>
      <c r="B470" s="4"/>
      <c r="C470" s="5"/>
      <c r="D470" s="5"/>
      <c r="E470" s="5"/>
      <c r="F470" s="5"/>
      <c r="G470" s="5"/>
    </row>
    <row r="471" spans="1:7" x14ac:dyDescent="0.25">
      <c r="A471" s="4"/>
      <c r="B471" s="4"/>
      <c r="C471" s="5"/>
      <c r="D471" s="5"/>
      <c r="E471" s="5"/>
      <c r="F471" s="5"/>
      <c r="G471" s="5"/>
    </row>
    <row r="472" spans="1:7" x14ac:dyDescent="0.25">
      <c r="A472" s="4"/>
      <c r="B472" s="4"/>
      <c r="C472" s="5"/>
      <c r="D472" s="5"/>
      <c r="E472" s="5"/>
      <c r="F472" s="5"/>
      <c r="G472" s="5"/>
    </row>
    <row r="473" spans="1:7" x14ac:dyDescent="0.25">
      <c r="A473" s="4"/>
      <c r="B473" s="4"/>
      <c r="C473" s="5"/>
      <c r="D473" s="5"/>
      <c r="E473" s="5"/>
      <c r="F473" s="5"/>
      <c r="G473" s="5"/>
    </row>
    <row r="474" spans="1:7" x14ac:dyDescent="0.25">
      <c r="A474" s="4"/>
      <c r="B474" s="4"/>
      <c r="C474" s="5"/>
      <c r="D474" s="5"/>
      <c r="E474" s="5"/>
      <c r="F474" s="5"/>
      <c r="G474" s="5"/>
    </row>
    <row r="475" spans="1:7" x14ac:dyDescent="0.25">
      <c r="A475" s="4"/>
      <c r="B475" s="4"/>
      <c r="C475" s="5"/>
      <c r="D475" s="5"/>
      <c r="E475" s="5"/>
      <c r="F475" s="5"/>
      <c r="G475" s="5"/>
    </row>
    <row r="476" spans="1:7" x14ac:dyDescent="0.25">
      <c r="A476" s="4"/>
      <c r="B476" s="4"/>
      <c r="C476" s="5"/>
      <c r="D476" s="5"/>
      <c r="E476" s="5"/>
      <c r="F476" s="5"/>
      <c r="G476" s="5"/>
    </row>
    <row r="477" spans="1:7" x14ac:dyDescent="0.25">
      <c r="A477" s="4"/>
      <c r="B477" s="4"/>
      <c r="C477" s="5"/>
      <c r="D477" s="5"/>
      <c r="E477" s="5"/>
      <c r="F477" s="5"/>
      <c r="G477" s="5"/>
    </row>
    <row r="478" spans="1:7" x14ac:dyDescent="0.25">
      <c r="A478" s="4"/>
      <c r="B478" s="4"/>
      <c r="C478" s="5"/>
      <c r="D478" s="5"/>
      <c r="E478" s="5"/>
      <c r="F478" s="5"/>
      <c r="G478" s="5"/>
    </row>
    <row r="479" spans="1:7" x14ac:dyDescent="0.25">
      <c r="A479" s="4"/>
      <c r="B479" s="4"/>
      <c r="C479" s="5"/>
      <c r="D479" s="5"/>
      <c r="E479" s="5"/>
      <c r="F479" s="5"/>
      <c r="G479" s="5"/>
    </row>
    <row r="480" spans="1:7" x14ac:dyDescent="0.25">
      <c r="A480" s="4"/>
      <c r="B480" s="4"/>
      <c r="C480" s="5"/>
      <c r="D480" s="5"/>
      <c r="E480" s="5"/>
      <c r="F480" s="5"/>
      <c r="G480" s="5"/>
    </row>
    <row r="481" spans="1:7" x14ac:dyDescent="0.25">
      <c r="A481" s="4"/>
      <c r="B481" s="4"/>
      <c r="C481" s="5"/>
      <c r="D481" s="5"/>
      <c r="E481" s="5"/>
      <c r="F481" s="5"/>
      <c r="G481" s="5"/>
    </row>
    <row r="482" spans="1:7" x14ac:dyDescent="0.25">
      <c r="A482" s="4"/>
      <c r="B482" s="4"/>
      <c r="C482" s="5"/>
      <c r="D482" s="5"/>
      <c r="E482" s="5"/>
      <c r="F482" s="5"/>
      <c r="G482" s="5"/>
    </row>
    <row r="483" spans="1:7" x14ac:dyDescent="0.25">
      <c r="A483" s="4"/>
      <c r="B483" s="4"/>
      <c r="C483" s="5"/>
      <c r="D483" s="5"/>
      <c r="E483" s="5"/>
      <c r="F483" s="5"/>
      <c r="G483" s="5"/>
    </row>
    <row r="484" spans="1:7" x14ac:dyDescent="0.25">
      <c r="A484" s="4"/>
      <c r="B484" s="4"/>
      <c r="C484" s="5"/>
      <c r="D484" s="5"/>
      <c r="E484" s="5"/>
      <c r="F484" s="5"/>
      <c r="G484" s="5"/>
    </row>
    <row r="485" spans="1:7" x14ac:dyDescent="0.25">
      <c r="A485" s="4"/>
      <c r="B485" s="4"/>
      <c r="C485" s="5"/>
      <c r="D485" s="5"/>
      <c r="E485" s="5"/>
      <c r="F485" s="5"/>
      <c r="G485" s="5"/>
    </row>
    <row r="486" spans="1:7" x14ac:dyDescent="0.25">
      <c r="A486" s="4"/>
      <c r="B486" s="4"/>
      <c r="C486" s="5"/>
      <c r="D486" s="5"/>
      <c r="E486" s="5"/>
      <c r="F486" s="5"/>
      <c r="G486" s="5"/>
    </row>
    <row r="487" spans="1:7" x14ac:dyDescent="0.25">
      <c r="A487" s="4"/>
      <c r="B487" s="4"/>
      <c r="C487" s="5"/>
      <c r="D487" s="5"/>
      <c r="E487" s="5"/>
      <c r="F487" s="5"/>
      <c r="G487" s="5"/>
    </row>
    <row r="488" spans="1:7" x14ac:dyDescent="0.25">
      <c r="A488" s="4"/>
      <c r="B488" s="4"/>
      <c r="C488" s="5"/>
      <c r="D488" s="5"/>
      <c r="E488" s="5"/>
      <c r="F488" s="5"/>
      <c r="G488" s="5"/>
    </row>
    <row r="489" spans="1:7" x14ac:dyDescent="0.25">
      <c r="A489" s="4"/>
      <c r="B489" s="4"/>
      <c r="C489" s="5"/>
      <c r="D489" s="5"/>
      <c r="E489" s="5"/>
      <c r="F489" s="5"/>
      <c r="G489" s="5"/>
    </row>
    <row r="490" spans="1:7" x14ac:dyDescent="0.25">
      <c r="A490" s="4"/>
      <c r="B490" s="4"/>
      <c r="C490" s="5"/>
      <c r="D490" s="5"/>
      <c r="E490" s="5"/>
      <c r="F490" s="5"/>
      <c r="G490" s="5"/>
    </row>
    <row r="491" spans="1:7" x14ac:dyDescent="0.25">
      <c r="A491" s="4"/>
      <c r="B491" s="4"/>
      <c r="C491" s="5"/>
      <c r="D491" s="5"/>
      <c r="E491" s="5"/>
      <c r="F491" s="5"/>
      <c r="G491" s="5"/>
    </row>
    <row r="492" spans="1:7" x14ac:dyDescent="0.25">
      <c r="A492" s="4"/>
      <c r="B492" s="4"/>
      <c r="C492" s="5"/>
      <c r="D492" s="5"/>
      <c r="E492" s="5"/>
      <c r="F492" s="5"/>
      <c r="G492" s="5"/>
    </row>
    <row r="493" spans="1:7" x14ac:dyDescent="0.25">
      <c r="A493" s="4"/>
      <c r="B493" s="4"/>
      <c r="C493" s="5"/>
      <c r="D493" s="5"/>
      <c r="E493" s="5"/>
      <c r="F493" s="5"/>
      <c r="G493" s="5"/>
    </row>
    <row r="494" spans="1:7" x14ac:dyDescent="0.25">
      <c r="A494" s="4"/>
      <c r="B494" s="4"/>
      <c r="C494" s="5"/>
      <c r="D494" s="5"/>
      <c r="E494" s="5"/>
      <c r="F494" s="5"/>
      <c r="G494" s="5"/>
    </row>
    <row r="495" spans="1:7" x14ac:dyDescent="0.25">
      <c r="A495" s="4"/>
      <c r="B495" s="4"/>
      <c r="C495" s="5"/>
      <c r="D495" s="5"/>
      <c r="E495" s="5"/>
      <c r="F495" s="5"/>
      <c r="G495" s="5"/>
    </row>
    <row r="496" spans="1:7" x14ac:dyDescent="0.25">
      <c r="A496" s="4"/>
      <c r="B496" s="4"/>
      <c r="C496" s="5"/>
      <c r="D496" s="5"/>
      <c r="E496" s="5"/>
      <c r="F496" s="5"/>
      <c r="G496" s="5"/>
    </row>
    <row r="497" spans="1:7" x14ac:dyDescent="0.25">
      <c r="A497" s="4"/>
      <c r="B497" s="4"/>
      <c r="C497" s="5"/>
      <c r="D497" s="5"/>
      <c r="E497" s="5"/>
      <c r="F497" s="5"/>
      <c r="G497" s="5"/>
    </row>
    <row r="498" spans="1:7" x14ac:dyDescent="0.25">
      <c r="A498" s="4"/>
      <c r="B498" s="4"/>
      <c r="C498" s="5"/>
      <c r="D498" s="5"/>
      <c r="E498" s="5"/>
      <c r="F498" s="5"/>
      <c r="G498" s="5"/>
    </row>
    <row r="499" spans="1:7" x14ac:dyDescent="0.25">
      <c r="A499" s="4"/>
      <c r="B499" s="4"/>
      <c r="C499" s="5"/>
      <c r="D499" s="5"/>
      <c r="E499" s="5"/>
      <c r="F499" s="5"/>
      <c r="G499" s="5"/>
    </row>
    <row r="500" spans="1:7" x14ac:dyDescent="0.25">
      <c r="A500" s="4"/>
      <c r="B500" s="4"/>
      <c r="C500" s="5"/>
      <c r="D500" s="5"/>
      <c r="E500" s="5"/>
      <c r="F500" s="5"/>
      <c r="G500" s="5"/>
    </row>
    <row r="501" spans="1:7" x14ac:dyDescent="0.25">
      <c r="A501" s="4"/>
      <c r="B501" s="4"/>
      <c r="C501" s="5"/>
      <c r="D501" s="5"/>
      <c r="E501" s="5"/>
      <c r="F501" s="5"/>
      <c r="G501" s="5"/>
    </row>
    <row r="502" spans="1:7" x14ac:dyDescent="0.25">
      <c r="A502" s="4"/>
      <c r="B502" s="4"/>
      <c r="C502" s="5"/>
      <c r="D502" s="5"/>
      <c r="E502" s="5"/>
      <c r="F502" s="5"/>
      <c r="G502" s="5"/>
    </row>
    <row r="503" spans="1:7" x14ac:dyDescent="0.25">
      <c r="A503" s="4"/>
      <c r="B503" s="4"/>
      <c r="C503" s="5"/>
      <c r="D503" s="5"/>
      <c r="E503" s="5"/>
      <c r="F503" s="5"/>
      <c r="G503" s="5"/>
    </row>
    <row r="504" spans="1:7" x14ac:dyDescent="0.25">
      <c r="A504" s="4"/>
      <c r="B504" s="4"/>
      <c r="C504" s="5"/>
      <c r="D504" s="5"/>
      <c r="E504" s="5"/>
      <c r="F504" s="5"/>
      <c r="G504" s="5"/>
    </row>
    <row r="505" spans="1:7" x14ac:dyDescent="0.25">
      <c r="A505" s="4"/>
      <c r="B505" s="4"/>
      <c r="C505" s="5"/>
      <c r="D505" s="5"/>
      <c r="E505" s="5"/>
      <c r="F505" s="5"/>
      <c r="G505" s="5"/>
    </row>
    <row r="506" spans="1:7" x14ac:dyDescent="0.25">
      <c r="A506" s="4"/>
      <c r="B506" s="4"/>
      <c r="C506" s="5"/>
      <c r="D506" s="5"/>
      <c r="E506" s="5"/>
      <c r="F506" s="5"/>
      <c r="G506" s="5"/>
    </row>
    <row r="507" spans="1:7" x14ac:dyDescent="0.25">
      <c r="A507" s="4"/>
      <c r="B507" s="4"/>
      <c r="C507" s="5"/>
      <c r="D507" s="5"/>
      <c r="E507" s="5"/>
      <c r="F507" s="5"/>
      <c r="G507" s="5"/>
    </row>
    <row r="508" spans="1:7" x14ac:dyDescent="0.25">
      <c r="A508" s="4"/>
      <c r="B508" s="4"/>
      <c r="C508" s="5"/>
      <c r="D508" s="5"/>
      <c r="E508" s="5"/>
      <c r="F508" s="5"/>
      <c r="G508" s="5"/>
    </row>
    <row r="509" spans="1:7" x14ac:dyDescent="0.25">
      <c r="A509" s="4"/>
      <c r="B509" s="4"/>
      <c r="C509" s="5"/>
      <c r="D509" s="5"/>
      <c r="E509" s="5"/>
      <c r="F509" s="5"/>
      <c r="G509" s="5"/>
    </row>
    <row r="510" spans="1:7" x14ac:dyDescent="0.25">
      <c r="A510" s="4"/>
      <c r="B510" s="4"/>
      <c r="C510" s="5"/>
      <c r="D510" s="5"/>
      <c r="E510" s="5"/>
      <c r="F510" s="5"/>
      <c r="G510" s="5"/>
    </row>
    <row r="511" spans="1:7" x14ac:dyDescent="0.25">
      <c r="A511" s="4"/>
      <c r="B511" s="4"/>
      <c r="C511" s="5"/>
      <c r="D511" s="5"/>
      <c r="E511" s="5"/>
      <c r="F511" s="5"/>
      <c r="G511" s="5"/>
    </row>
    <row r="512" spans="1:7" x14ac:dyDescent="0.25">
      <c r="A512" s="4"/>
      <c r="B512" s="4"/>
      <c r="C512" s="5"/>
      <c r="D512" s="5"/>
      <c r="E512" s="5"/>
      <c r="F512" s="5"/>
      <c r="G512" s="5"/>
    </row>
    <row r="513" spans="1:7" x14ac:dyDescent="0.25">
      <c r="A513" s="4"/>
      <c r="B513" s="4"/>
      <c r="C513" s="5"/>
      <c r="D513" s="5"/>
      <c r="E513" s="5"/>
      <c r="F513" s="5"/>
      <c r="G513" s="5"/>
    </row>
    <row r="514" spans="1:7" x14ac:dyDescent="0.25">
      <c r="A514" s="4"/>
      <c r="B514" s="4"/>
      <c r="C514" s="5"/>
      <c r="D514" s="5"/>
      <c r="E514" s="5"/>
      <c r="F514" s="5"/>
      <c r="G514" s="5"/>
    </row>
    <row r="515" spans="1:7" x14ac:dyDescent="0.25">
      <c r="A515" s="4"/>
      <c r="B515" s="4"/>
      <c r="C515" s="5"/>
      <c r="D515" s="5"/>
      <c r="E515" s="5"/>
      <c r="F515" s="5"/>
      <c r="G515" s="5"/>
    </row>
    <row r="516" spans="1:7" x14ac:dyDescent="0.25">
      <c r="A516" s="4"/>
      <c r="B516" s="4"/>
      <c r="C516" s="5"/>
      <c r="D516" s="5"/>
      <c r="E516" s="5"/>
      <c r="F516" s="5"/>
      <c r="G516" s="5"/>
    </row>
    <row r="517" spans="1:7" x14ac:dyDescent="0.25">
      <c r="A517" s="4"/>
      <c r="B517" s="4"/>
      <c r="C517" s="5"/>
      <c r="D517" s="5"/>
      <c r="E517" s="5"/>
      <c r="F517" s="5"/>
      <c r="G517" s="5"/>
    </row>
    <row r="518" spans="1:7" x14ac:dyDescent="0.25">
      <c r="A518" s="4"/>
      <c r="B518" s="4"/>
      <c r="C518" s="5"/>
      <c r="D518" s="5"/>
      <c r="E518" s="5"/>
      <c r="F518" s="5"/>
      <c r="G518" s="5"/>
    </row>
    <row r="519" spans="1:7" x14ac:dyDescent="0.25">
      <c r="A519" s="4"/>
      <c r="B519" s="4"/>
      <c r="C519" s="5"/>
      <c r="D519" s="5"/>
      <c r="E519" s="5"/>
      <c r="F519" s="5"/>
      <c r="G519" s="5"/>
    </row>
    <row r="520" spans="1:7" x14ac:dyDescent="0.25">
      <c r="A520" s="4"/>
      <c r="B520" s="4"/>
      <c r="C520" s="5"/>
      <c r="D520" s="5"/>
      <c r="E520" s="5"/>
      <c r="F520" s="5"/>
      <c r="G520" s="5"/>
    </row>
    <row r="521" spans="1:7" x14ac:dyDescent="0.25">
      <c r="A521" s="4"/>
      <c r="B521" s="4"/>
      <c r="C521" s="5"/>
      <c r="D521" s="5"/>
      <c r="E521" s="5"/>
      <c r="F521" s="5"/>
      <c r="G521" s="5"/>
    </row>
    <row r="522" spans="1:7" x14ac:dyDescent="0.25">
      <c r="A522" s="4"/>
      <c r="B522" s="4"/>
      <c r="C522" s="5"/>
      <c r="D522" s="5"/>
      <c r="E522" s="5"/>
      <c r="F522" s="5"/>
      <c r="G522" s="5"/>
    </row>
    <row r="523" spans="1:7" x14ac:dyDescent="0.25">
      <c r="A523" s="4"/>
      <c r="B523" s="4"/>
      <c r="C523" s="5"/>
      <c r="D523" s="5"/>
      <c r="E523" s="5"/>
      <c r="F523" s="5"/>
      <c r="G523" s="5"/>
    </row>
    <row r="524" spans="1:7" x14ac:dyDescent="0.25">
      <c r="A524" s="4"/>
      <c r="B524" s="4"/>
      <c r="C524" s="5"/>
      <c r="D524" s="5"/>
      <c r="E524" s="5"/>
      <c r="F524" s="5"/>
      <c r="G524" s="5"/>
    </row>
    <row r="525" spans="1:7" x14ac:dyDescent="0.25">
      <c r="A525" s="4"/>
      <c r="B525" s="4"/>
      <c r="C525" s="5"/>
      <c r="D525" s="5"/>
      <c r="E525" s="5"/>
      <c r="F525" s="5"/>
      <c r="G525" s="5"/>
    </row>
    <row r="526" spans="1:7" x14ac:dyDescent="0.25">
      <c r="A526" s="4"/>
      <c r="B526" s="4"/>
      <c r="C526" s="5"/>
      <c r="D526" s="5"/>
      <c r="E526" s="5"/>
      <c r="F526" s="5"/>
      <c r="G526" s="5"/>
    </row>
    <row r="527" spans="1:7" x14ac:dyDescent="0.25">
      <c r="A527" s="4"/>
      <c r="B527" s="4"/>
      <c r="C527" s="5"/>
      <c r="D527" s="5"/>
      <c r="E527" s="5"/>
      <c r="F527" s="5"/>
      <c r="G527" s="5"/>
    </row>
    <row r="528" spans="1:7" x14ac:dyDescent="0.25">
      <c r="A528" s="4"/>
      <c r="B528" s="4"/>
      <c r="C528" s="5"/>
      <c r="D528" s="5"/>
      <c r="E528" s="5"/>
      <c r="F528" s="5"/>
      <c r="G528" s="5"/>
    </row>
    <row r="529" spans="1:7" x14ac:dyDescent="0.25">
      <c r="A529" s="4"/>
      <c r="B529" s="4"/>
      <c r="C529" s="5"/>
      <c r="D529" s="5"/>
      <c r="E529" s="5"/>
      <c r="F529" s="5"/>
      <c r="G529" s="5"/>
    </row>
    <row r="530" spans="1:7" x14ac:dyDescent="0.25">
      <c r="A530" s="4"/>
      <c r="B530" s="4"/>
      <c r="C530" s="5"/>
      <c r="D530" s="5"/>
      <c r="E530" s="5"/>
      <c r="F530" s="5"/>
      <c r="G530" s="5"/>
    </row>
    <row r="531" spans="1:7" x14ac:dyDescent="0.25">
      <c r="A531" s="4"/>
      <c r="B531" s="4"/>
      <c r="C531" s="5"/>
      <c r="D531" s="5"/>
      <c r="E531" s="5"/>
      <c r="F531" s="5"/>
      <c r="G531" s="5"/>
    </row>
    <row r="532" spans="1:7" x14ac:dyDescent="0.25">
      <c r="A532" s="4"/>
      <c r="B532" s="4"/>
      <c r="C532" s="5"/>
      <c r="D532" s="5"/>
      <c r="E532" s="5"/>
      <c r="F532" s="5"/>
      <c r="G532" s="5"/>
    </row>
    <row r="533" spans="1:7" x14ac:dyDescent="0.25">
      <c r="A533" s="4"/>
      <c r="B533" s="4"/>
      <c r="C533" s="5"/>
      <c r="D533" s="5"/>
      <c r="E533" s="5"/>
      <c r="F533" s="5"/>
      <c r="G533" s="5"/>
    </row>
    <row r="534" spans="1:7" x14ac:dyDescent="0.25">
      <c r="A534" s="4"/>
      <c r="B534" s="4"/>
      <c r="C534" s="5"/>
      <c r="D534" s="5"/>
      <c r="E534" s="5"/>
      <c r="F534" s="5"/>
      <c r="G534" s="5"/>
    </row>
    <row r="535" spans="1:7" x14ac:dyDescent="0.25">
      <c r="A535" s="4"/>
      <c r="B535" s="4"/>
      <c r="C535" s="5"/>
      <c r="D535" s="5"/>
      <c r="E535" s="5"/>
      <c r="F535" s="5"/>
      <c r="G535" s="5"/>
    </row>
    <row r="536" spans="1:7" x14ac:dyDescent="0.25">
      <c r="A536" s="4"/>
      <c r="B536" s="4"/>
      <c r="C536" s="5"/>
      <c r="D536" s="5"/>
      <c r="E536" s="5"/>
      <c r="F536" s="5"/>
      <c r="G536" s="5"/>
    </row>
    <row r="537" spans="1:7" x14ac:dyDescent="0.25">
      <c r="A537" s="4"/>
      <c r="B537" s="4"/>
      <c r="C537" s="5"/>
      <c r="D537" s="5"/>
      <c r="E537" s="5"/>
      <c r="F537" s="5"/>
      <c r="G537" s="5"/>
    </row>
    <row r="538" spans="1:7" x14ac:dyDescent="0.25">
      <c r="A538" s="4"/>
      <c r="B538" s="4"/>
      <c r="C538" s="5"/>
      <c r="D538" s="5"/>
      <c r="E538" s="5"/>
      <c r="F538" s="5"/>
      <c r="G538" s="5"/>
    </row>
    <row r="539" spans="1:7" x14ac:dyDescent="0.25">
      <c r="A539" s="4"/>
      <c r="B539" s="4"/>
      <c r="C539" s="5"/>
      <c r="D539" s="5"/>
      <c r="E539" s="5"/>
      <c r="F539" s="5"/>
      <c r="G539" s="5"/>
    </row>
    <row r="540" spans="1:7" x14ac:dyDescent="0.25">
      <c r="A540" s="4"/>
      <c r="B540" s="4"/>
      <c r="C540" s="5"/>
      <c r="D540" s="5"/>
      <c r="E540" s="5"/>
      <c r="F540" s="5"/>
      <c r="G540" s="5"/>
    </row>
    <row r="541" spans="1:7" x14ac:dyDescent="0.25">
      <c r="A541" s="4"/>
      <c r="B541" s="4"/>
      <c r="C541" s="5"/>
      <c r="D541" s="5"/>
      <c r="E541" s="5"/>
      <c r="F541" s="5"/>
      <c r="G541" s="5"/>
    </row>
    <row r="542" spans="1:7" x14ac:dyDescent="0.25">
      <c r="A542" s="4"/>
      <c r="B542" s="4"/>
      <c r="C542" s="5"/>
      <c r="D542" s="5"/>
      <c r="E542" s="5"/>
      <c r="F542" s="5"/>
      <c r="G542" s="5"/>
    </row>
    <row r="543" spans="1:7" x14ac:dyDescent="0.25">
      <c r="A543" s="4"/>
      <c r="B543" s="4"/>
      <c r="C543" s="5"/>
      <c r="D543" s="5"/>
      <c r="E543" s="5"/>
      <c r="F543" s="5"/>
      <c r="G543" s="5"/>
    </row>
    <row r="544" spans="1:7" x14ac:dyDescent="0.25">
      <c r="A544" s="4"/>
      <c r="B544" s="4"/>
      <c r="C544" s="5"/>
      <c r="D544" s="5"/>
      <c r="E544" s="5"/>
      <c r="F544" s="5"/>
      <c r="G544" s="5"/>
    </row>
    <row r="545" spans="1:7" x14ac:dyDescent="0.25">
      <c r="A545" s="4"/>
      <c r="B545" s="4"/>
      <c r="C545" s="5"/>
      <c r="D545" s="5"/>
      <c r="E545" s="5"/>
      <c r="F545" s="5"/>
      <c r="G545" s="5"/>
    </row>
    <row r="546" spans="1:7" x14ac:dyDescent="0.25">
      <c r="A546" s="4"/>
      <c r="B546" s="4"/>
      <c r="C546" s="5"/>
      <c r="D546" s="5"/>
      <c r="E546" s="5"/>
      <c r="F546" s="5"/>
      <c r="G546" s="5"/>
    </row>
    <row r="547" spans="1:7" x14ac:dyDescent="0.25">
      <c r="A547" s="4"/>
      <c r="B547" s="4"/>
      <c r="C547" s="5"/>
      <c r="D547" s="5"/>
      <c r="E547" s="5"/>
      <c r="F547" s="5"/>
      <c r="G547" s="5"/>
    </row>
    <row r="548" spans="1:7" x14ac:dyDescent="0.25">
      <c r="A548" s="4"/>
      <c r="B548" s="4"/>
      <c r="C548" s="5"/>
      <c r="D548" s="5"/>
      <c r="E548" s="5"/>
      <c r="F548" s="5"/>
      <c r="G548" s="5"/>
    </row>
    <row r="549" spans="1:7" x14ac:dyDescent="0.25">
      <c r="A549" s="4"/>
      <c r="B549" s="4"/>
      <c r="C549" s="5"/>
      <c r="D549" s="5"/>
      <c r="E549" s="5"/>
      <c r="F549" s="5"/>
      <c r="G549" s="5"/>
    </row>
    <row r="550" spans="1:7" x14ac:dyDescent="0.25">
      <c r="A550" s="4"/>
      <c r="B550" s="4"/>
      <c r="C550" s="5"/>
      <c r="D550" s="5"/>
      <c r="E550" s="5"/>
      <c r="F550" s="5"/>
      <c r="G550" s="5"/>
    </row>
    <row r="551" spans="1:7" x14ac:dyDescent="0.25">
      <c r="A551" s="4"/>
      <c r="B551" s="4"/>
      <c r="C551" s="5"/>
      <c r="D551" s="5"/>
      <c r="E551" s="5"/>
      <c r="F551" s="5"/>
      <c r="G551" s="5"/>
    </row>
    <row r="552" spans="1:7" x14ac:dyDescent="0.25">
      <c r="A552" s="4"/>
      <c r="B552" s="4"/>
      <c r="C552" s="5"/>
      <c r="D552" s="5"/>
      <c r="E552" s="5"/>
      <c r="F552" s="5"/>
      <c r="G552" s="5"/>
    </row>
    <row r="553" spans="1:7" x14ac:dyDescent="0.25">
      <c r="A553" s="4"/>
      <c r="B553" s="4"/>
      <c r="C553" s="5"/>
      <c r="D553" s="5"/>
      <c r="E553" s="5"/>
      <c r="F553" s="5"/>
      <c r="G553" s="5"/>
    </row>
    <row r="554" spans="1:7" x14ac:dyDescent="0.25">
      <c r="A554" s="4"/>
      <c r="B554" s="4"/>
      <c r="C554" s="5"/>
      <c r="D554" s="5"/>
      <c r="E554" s="5"/>
      <c r="F554" s="5"/>
      <c r="G554" s="5"/>
    </row>
    <row r="555" spans="1:7" x14ac:dyDescent="0.25">
      <c r="A555" s="4"/>
      <c r="B555" s="4"/>
      <c r="C555" s="5"/>
      <c r="D555" s="5"/>
      <c r="E555" s="5"/>
      <c r="F555" s="5"/>
      <c r="G555" s="5"/>
    </row>
    <row r="556" spans="1:7" x14ac:dyDescent="0.25">
      <c r="A556" s="4"/>
      <c r="B556" s="4"/>
      <c r="C556" s="5"/>
      <c r="D556" s="5"/>
      <c r="E556" s="5"/>
      <c r="F556" s="5"/>
      <c r="G556" s="5"/>
    </row>
    <row r="557" spans="1:7" x14ac:dyDescent="0.25">
      <c r="A557" s="4"/>
      <c r="B557" s="4"/>
      <c r="C557" s="5"/>
      <c r="D557" s="5"/>
      <c r="E557" s="5"/>
      <c r="F557" s="5"/>
      <c r="G557" s="5"/>
    </row>
    <row r="558" spans="1:7" x14ac:dyDescent="0.25">
      <c r="A558" s="4"/>
      <c r="B558" s="4"/>
      <c r="C558" s="5"/>
      <c r="D558" s="5"/>
      <c r="E558" s="5"/>
      <c r="F558" s="5"/>
      <c r="G558" s="5"/>
    </row>
    <row r="559" spans="1:7" x14ac:dyDescent="0.25">
      <c r="A559" s="4"/>
      <c r="B559" s="4"/>
      <c r="C559" s="5"/>
      <c r="D559" s="5"/>
      <c r="E559" s="5"/>
      <c r="F559" s="5"/>
      <c r="G559" s="5"/>
    </row>
    <row r="560" spans="1:7" x14ac:dyDescent="0.25">
      <c r="A560" s="4"/>
      <c r="B560" s="4"/>
      <c r="C560" s="5"/>
      <c r="D560" s="5"/>
      <c r="E560" s="5"/>
      <c r="F560" s="5"/>
      <c r="G560" s="5"/>
    </row>
    <row r="561" spans="1:7" x14ac:dyDescent="0.25">
      <c r="A561" s="4"/>
      <c r="B561" s="4"/>
      <c r="C561" s="5"/>
      <c r="D561" s="5"/>
      <c r="E561" s="5"/>
      <c r="F561" s="5"/>
      <c r="G561" s="5"/>
    </row>
    <row r="562" spans="1:7" x14ac:dyDescent="0.25">
      <c r="A562" s="4"/>
      <c r="B562" s="4"/>
      <c r="C562" s="5"/>
      <c r="D562" s="5"/>
      <c r="E562" s="5"/>
      <c r="F562" s="5"/>
      <c r="G562" s="5"/>
    </row>
    <row r="563" spans="1:7" x14ac:dyDescent="0.25">
      <c r="A563" s="4"/>
      <c r="B563" s="4"/>
      <c r="C563" s="5"/>
      <c r="D563" s="5"/>
      <c r="E563" s="5"/>
      <c r="F563" s="5"/>
      <c r="G563" s="5"/>
    </row>
    <row r="564" spans="1:7" x14ac:dyDescent="0.25">
      <c r="A564" s="4"/>
      <c r="B564" s="4"/>
      <c r="C564" s="5"/>
      <c r="D564" s="5"/>
      <c r="E564" s="5"/>
      <c r="F564" s="5"/>
      <c r="G564" s="5"/>
    </row>
    <row r="565" spans="1:7" x14ac:dyDescent="0.25">
      <c r="A565" s="4"/>
      <c r="B565" s="4"/>
      <c r="C565" s="5"/>
      <c r="D565" s="5"/>
      <c r="E565" s="5"/>
      <c r="F565" s="5"/>
      <c r="G565" s="5"/>
    </row>
    <row r="566" spans="1:7" x14ac:dyDescent="0.25">
      <c r="A566" s="4"/>
      <c r="B566" s="4"/>
      <c r="C566" s="5"/>
      <c r="D566" s="5"/>
      <c r="E566" s="5"/>
      <c r="F566" s="5"/>
      <c r="G566" s="5"/>
    </row>
    <row r="567" spans="1:7" x14ac:dyDescent="0.25">
      <c r="A567" s="4"/>
      <c r="B567" s="4"/>
      <c r="C567" s="5"/>
      <c r="D567" s="5"/>
      <c r="E567" s="5"/>
      <c r="F567" s="5"/>
      <c r="G567" s="5"/>
    </row>
    <row r="568" spans="1:7" x14ac:dyDescent="0.25">
      <c r="A568" s="4"/>
      <c r="B568" s="4"/>
      <c r="C568" s="5"/>
      <c r="D568" s="5"/>
      <c r="E568" s="5"/>
      <c r="F568" s="5"/>
      <c r="G568" s="5"/>
    </row>
    <row r="569" spans="1:7" x14ac:dyDescent="0.25">
      <c r="A569" s="4"/>
      <c r="B569" s="4"/>
      <c r="C569" s="5"/>
      <c r="D569" s="5"/>
      <c r="E569" s="5"/>
      <c r="F569" s="5"/>
      <c r="G569" s="5"/>
    </row>
    <row r="570" spans="1:7" x14ac:dyDescent="0.25">
      <c r="A570" s="4"/>
      <c r="B570" s="4"/>
      <c r="C570" s="5"/>
      <c r="D570" s="5"/>
      <c r="E570" s="5"/>
      <c r="F570" s="5"/>
      <c r="G570" s="5"/>
    </row>
    <row r="571" spans="1:7" x14ac:dyDescent="0.25">
      <c r="A571" s="4"/>
      <c r="B571" s="4"/>
      <c r="C571" s="5"/>
      <c r="D571" s="5"/>
      <c r="E571" s="5"/>
      <c r="F571" s="5"/>
      <c r="G571" s="5"/>
    </row>
    <row r="572" spans="1:7" x14ac:dyDescent="0.25">
      <c r="A572" s="4"/>
      <c r="B572" s="4"/>
      <c r="C572" s="5"/>
      <c r="D572" s="5"/>
      <c r="E572" s="5"/>
      <c r="F572" s="5"/>
      <c r="G572" s="5"/>
    </row>
    <row r="573" spans="1:7" x14ac:dyDescent="0.25">
      <c r="A573" s="4"/>
      <c r="B573" s="4"/>
      <c r="C573" s="5"/>
      <c r="D573" s="5"/>
      <c r="E573" s="5"/>
      <c r="F573" s="5"/>
      <c r="G573" s="5"/>
    </row>
    <row r="574" spans="1:7" x14ac:dyDescent="0.25">
      <c r="A574" s="4"/>
      <c r="B574" s="4"/>
      <c r="C574" s="5"/>
      <c r="D574" s="5"/>
      <c r="E574" s="5"/>
      <c r="F574" s="5"/>
      <c r="G574" s="5"/>
    </row>
    <row r="575" spans="1:7" x14ac:dyDescent="0.25">
      <c r="A575" s="4"/>
      <c r="B575" s="4"/>
      <c r="C575" s="5"/>
      <c r="D575" s="5"/>
      <c r="E575" s="5"/>
      <c r="F575" s="5"/>
      <c r="G575" s="5"/>
    </row>
    <row r="576" spans="1:7" x14ac:dyDescent="0.25">
      <c r="A576" s="4"/>
      <c r="B576" s="4"/>
      <c r="C576" s="5"/>
      <c r="D576" s="5"/>
      <c r="E576" s="5"/>
      <c r="F576" s="5"/>
      <c r="G576" s="5"/>
    </row>
    <row r="577" spans="1:7" x14ac:dyDescent="0.25">
      <c r="A577" s="4"/>
      <c r="B577" s="4"/>
      <c r="C577" s="5"/>
      <c r="D577" s="5"/>
      <c r="E577" s="5"/>
      <c r="F577" s="5"/>
      <c r="G577" s="5"/>
    </row>
    <row r="578" spans="1:7" x14ac:dyDescent="0.25">
      <c r="A578" s="4"/>
      <c r="B578" s="4"/>
      <c r="C578" s="5"/>
      <c r="D578" s="5"/>
      <c r="E578" s="5"/>
      <c r="F578" s="5"/>
      <c r="G578" s="5"/>
    </row>
    <row r="579" spans="1:7" x14ac:dyDescent="0.25">
      <c r="A579" s="4"/>
      <c r="B579" s="4"/>
      <c r="C579" s="5"/>
      <c r="D579" s="5"/>
      <c r="E579" s="5"/>
      <c r="F579" s="5"/>
      <c r="G579" s="5"/>
    </row>
    <row r="580" spans="1:7" x14ac:dyDescent="0.25">
      <c r="A580" s="4"/>
      <c r="B580" s="4"/>
      <c r="C580" s="5"/>
      <c r="D580" s="5"/>
      <c r="E580" s="5"/>
      <c r="F580" s="5"/>
      <c r="G580" s="5"/>
    </row>
    <row r="581" spans="1:7" x14ac:dyDescent="0.25">
      <c r="A581" s="4"/>
      <c r="B581" s="4"/>
      <c r="C581" s="5"/>
      <c r="D581" s="5"/>
      <c r="E581" s="5"/>
      <c r="F581" s="5"/>
      <c r="G581" s="5"/>
    </row>
    <row r="582" spans="1:7" x14ac:dyDescent="0.25">
      <c r="A582" s="4"/>
      <c r="B582" s="4"/>
      <c r="C582" s="5"/>
      <c r="D582" s="5"/>
      <c r="E582" s="5"/>
      <c r="F582" s="5"/>
      <c r="G582" s="5"/>
    </row>
    <row r="583" spans="1:7" x14ac:dyDescent="0.25">
      <c r="A583" s="4"/>
      <c r="B583" s="4"/>
      <c r="C583" s="5"/>
      <c r="D583" s="5"/>
      <c r="E583" s="5"/>
      <c r="F583" s="5"/>
      <c r="G583" s="5"/>
    </row>
    <row r="584" spans="1:7" x14ac:dyDescent="0.25">
      <c r="A584" s="4"/>
      <c r="B584" s="4"/>
      <c r="C584" s="5"/>
      <c r="D584" s="5"/>
      <c r="E584" s="5"/>
      <c r="F584" s="5"/>
      <c r="G584" s="5"/>
    </row>
    <row r="585" spans="1:7" x14ac:dyDescent="0.25">
      <c r="A585" s="4"/>
      <c r="B585" s="4"/>
      <c r="C585" s="5"/>
      <c r="D585" s="5"/>
      <c r="E585" s="5"/>
      <c r="F585" s="5"/>
      <c r="G585" s="5"/>
    </row>
    <row r="586" spans="1:7" x14ac:dyDescent="0.25">
      <c r="A586" s="4"/>
      <c r="B586" s="4"/>
      <c r="C586" s="5"/>
      <c r="D586" s="5"/>
      <c r="E586" s="5"/>
      <c r="F586" s="5"/>
      <c r="G586" s="5"/>
    </row>
    <row r="587" spans="1:7" x14ac:dyDescent="0.25">
      <c r="A587" s="4"/>
      <c r="B587" s="4"/>
      <c r="C587" s="5"/>
      <c r="D587" s="5"/>
      <c r="E587" s="5"/>
      <c r="F587" s="5"/>
      <c r="G587" s="5"/>
    </row>
    <row r="588" spans="1:7" x14ac:dyDescent="0.25">
      <c r="A588" s="4"/>
      <c r="B588" s="4"/>
      <c r="C588" s="5"/>
      <c r="D588" s="5"/>
      <c r="E588" s="5"/>
      <c r="F588" s="5"/>
      <c r="G588" s="5"/>
    </row>
    <row r="589" spans="1:7" x14ac:dyDescent="0.25">
      <c r="A589" s="4"/>
      <c r="B589" s="4"/>
      <c r="C589" s="5"/>
      <c r="D589" s="5"/>
      <c r="E589" s="5"/>
      <c r="F589" s="5"/>
      <c r="G589" s="5"/>
    </row>
    <row r="590" spans="1:7" x14ac:dyDescent="0.25">
      <c r="A590" s="4"/>
      <c r="B590" s="4"/>
      <c r="C590" s="5"/>
      <c r="D590" s="5"/>
      <c r="E590" s="5"/>
      <c r="F590" s="5"/>
      <c r="G590" s="5"/>
    </row>
    <row r="591" spans="1:7" x14ac:dyDescent="0.25">
      <c r="A591" s="4"/>
      <c r="B591" s="4"/>
      <c r="C591" s="5"/>
      <c r="D591" s="5"/>
      <c r="E591" s="5"/>
      <c r="F591" s="5"/>
      <c r="G591" s="5"/>
    </row>
    <row r="592" spans="1:7" x14ac:dyDescent="0.25">
      <c r="A592" s="4"/>
      <c r="B592" s="4"/>
      <c r="C592" s="5"/>
      <c r="D592" s="5"/>
      <c r="E592" s="5"/>
      <c r="F592" s="5"/>
      <c r="G592" s="5"/>
    </row>
    <row r="593" spans="1:7" x14ac:dyDescent="0.25">
      <c r="A593" s="4"/>
      <c r="B593" s="4"/>
      <c r="C593" s="5"/>
      <c r="D593" s="5"/>
      <c r="E593" s="5"/>
      <c r="F593" s="5"/>
      <c r="G593" s="5"/>
    </row>
    <row r="594" spans="1:7" x14ac:dyDescent="0.25">
      <c r="A594" s="4"/>
      <c r="B594" s="4"/>
      <c r="C594" s="5"/>
      <c r="D594" s="5"/>
      <c r="E594" s="5"/>
      <c r="F594" s="5"/>
      <c r="G594" s="5"/>
    </row>
    <row r="595" spans="1:7" x14ac:dyDescent="0.25">
      <c r="A595" s="4"/>
      <c r="B595" s="4"/>
      <c r="C595" s="5"/>
      <c r="D595" s="5"/>
      <c r="E595" s="5"/>
      <c r="F595" s="5"/>
      <c r="G595" s="5"/>
    </row>
    <row r="596" spans="1:7" x14ac:dyDescent="0.25">
      <c r="A596" s="4"/>
      <c r="B596" s="4"/>
      <c r="C596" s="5"/>
      <c r="D596" s="5"/>
      <c r="E596" s="5"/>
      <c r="F596" s="5"/>
      <c r="G596" s="5"/>
    </row>
    <row r="597" spans="1:7" x14ac:dyDescent="0.25">
      <c r="A597" s="4"/>
      <c r="B597" s="4"/>
      <c r="C597" s="5"/>
      <c r="D597" s="5"/>
      <c r="E597" s="5"/>
      <c r="F597" s="5"/>
      <c r="G597" s="5"/>
    </row>
    <row r="598" spans="1:7" x14ac:dyDescent="0.25">
      <c r="A598" s="4"/>
      <c r="B598" s="4"/>
      <c r="C598" s="5"/>
      <c r="D598" s="5"/>
      <c r="E598" s="5"/>
      <c r="F598" s="5"/>
      <c r="G598" s="5"/>
    </row>
    <row r="599" spans="1:7" x14ac:dyDescent="0.25">
      <c r="A599" s="4"/>
      <c r="B599" s="4"/>
      <c r="C599" s="5"/>
      <c r="D599" s="5"/>
      <c r="E599" s="5"/>
      <c r="F599" s="5"/>
      <c r="G599" s="5"/>
    </row>
    <row r="600" spans="1:7" x14ac:dyDescent="0.25">
      <c r="A600" s="4"/>
      <c r="B600" s="4"/>
      <c r="C600" s="5"/>
      <c r="D600" s="5"/>
      <c r="E600" s="5"/>
      <c r="F600" s="5"/>
      <c r="G600" s="5"/>
    </row>
    <row r="601" spans="1:7" x14ac:dyDescent="0.25">
      <c r="A601" s="4"/>
      <c r="B601" s="4"/>
      <c r="C601" s="5"/>
      <c r="D601" s="5"/>
      <c r="E601" s="5"/>
      <c r="F601" s="5"/>
      <c r="G601" s="5"/>
    </row>
    <row r="602" spans="1:7" x14ac:dyDescent="0.25">
      <c r="A602" s="4"/>
      <c r="B602" s="4"/>
      <c r="C602" s="5"/>
      <c r="D602" s="5"/>
      <c r="E602" s="5"/>
      <c r="F602" s="5"/>
      <c r="G602" s="5"/>
    </row>
    <row r="603" spans="1:7" x14ac:dyDescent="0.25">
      <c r="A603" s="4"/>
      <c r="B603" s="4"/>
      <c r="C603" s="5"/>
      <c r="D603" s="5"/>
      <c r="E603" s="5"/>
      <c r="F603" s="5"/>
      <c r="G603" s="5"/>
    </row>
    <row r="604" spans="1:7" x14ac:dyDescent="0.25">
      <c r="A604" s="4"/>
      <c r="B604" s="4"/>
      <c r="C604" s="5"/>
      <c r="D604" s="5"/>
      <c r="E604" s="5"/>
      <c r="F604" s="5"/>
      <c r="G604" s="5"/>
    </row>
    <row r="605" spans="1:7" x14ac:dyDescent="0.25">
      <c r="A605" s="4"/>
      <c r="B605" s="4"/>
      <c r="C605" s="5"/>
      <c r="D605" s="5"/>
      <c r="E605" s="5"/>
      <c r="F605" s="5"/>
      <c r="G605" s="5"/>
    </row>
    <row r="606" spans="1:7" x14ac:dyDescent="0.25">
      <c r="A606" s="4"/>
      <c r="B606" s="4"/>
      <c r="C606" s="5"/>
      <c r="D606" s="5"/>
      <c r="E606" s="5"/>
      <c r="F606" s="5"/>
      <c r="G606" s="5"/>
    </row>
    <row r="607" spans="1:7" x14ac:dyDescent="0.25">
      <c r="A607" s="4"/>
      <c r="B607" s="4"/>
      <c r="C607" s="5"/>
      <c r="D607" s="5"/>
      <c r="E607" s="5"/>
      <c r="F607" s="5"/>
      <c r="G607" s="5"/>
    </row>
    <row r="608" spans="1:7" x14ac:dyDescent="0.25">
      <c r="A608" s="4"/>
      <c r="B608" s="4"/>
      <c r="C608" s="5"/>
      <c r="D608" s="5"/>
      <c r="E608" s="5"/>
      <c r="F608" s="5"/>
      <c r="G608" s="5"/>
    </row>
    <row r="609" spans="1:7" x14ac:dyDescent="0.25">
      <c r="A609" s="4"/>
      <c r="B609" s="4"/>
      <c r="C609" s="5"/>
      <c r="D609" s="5"/>
      <c r="E609" s="5"/>
      <c r="F609" s="5"/>
      <c r="G609" s="5"/>
    </row>
    <row r="610" spans="1:7" x14ac:dyDescent="0.25">
      <c r="A610" s="4"/>
      <c r="B610" s="4"/>
      <c r="C610" s="5"/>
      <c r="D610" s="5"/>
      <c r="E610" s="5"/>
      <c r="F610" s="5"/>
      <c r="G610" s="5"/>
    </row>
    <row r="611" spans="1:7" x14ac:dyDescent="0.25">
      <c r="A611" s="4"/>
      <c r="B611" s="4"/>
      <c r="C611" s="5"/>
      <c r="D611" s="5"/>
      <c r="E611" s="5"/>
      <c r="F611" s="5"/>
      <c r="G611" s="5"/>
    </row>
    <row r="612" spans="1:7" x14ac:dyDescent="0.25">
      <c r="A612" s="4"/>
      <c r="B612" s="4"/>
      <c r="C612" s="5"/>
      <c r="D612" s="5"/>
      <c r="E612" s="5"/>
      <c r="F612" s="5"/>
      <c r="G612" s="5"/>
    </row>
    <row r="613" spans="1:7" x14ac:dyDescent="0.25">
      <c r="A613" s="4"/>
      <c r="B613" s="4"/>
      <c r="C613" s="5"/>
      <c r="D613" s="5"/>
      <c r="E613" s="5"/>
      <c r="F613" s="5"/>
      <c r="G613" s="5"/>
    </row>
    <row r="614" spans="1:7" x14ac:dyDescent="0.25">
      <c r="A614" s="4"/>
      <c r="B614" s="4"/>
      <c r="C614" s="5"/>
      <c r="D614" s="5"/>
      <c r="E614" s="5"/>
      <c r="F614" s="5"/>
      <c r="G614" s="5"/>
    </row>
    <row r="615" spans="1:7" x14ac:dyDescent="0.25">
      <c r="A615" s="4"/>
      <c r="B615" s="4"/>
      <c r="C615" s="5"/>
      <c r="D615" s="5"/>
      <c r="E615" s="5"/>
      <c r="F615" s="5"/>
      <c r="G615" s="5"/>
    </row>
    <row r="616" spans="1:7" x14ac:dyDescent="0.25">
      <c r="A616" s="4"/>
      <c r="B616" s="4"/>
      <c r="C616" s="5"/>
      <c r="D616" s="5"/>
      <c r="E616" s="5"/>
      <c r="F616" s="5"/>
      <c r="G616" s="5"/>
    </row>
    <row r="617" spans="1:7" x14ac:dyDescent="0.25">
      <c r="A617" s="4"/>
      <c r="B617" s="4"/>
      <c r="C617" s="5"/>
      <c r="D617" s="5"/>
      <c r="E617" s="5"/>
      <c r="F617" s="5"/>
      <c r="G617" s="5"/>
    </row>
    <row r="618" spans="1:7" x14ac:dyDescent="0.25">
      <c r="A618" s="4"/>
      <c r="B618" s="4"/>
      <c r="C618" s="5"/>
      <c r="D618" s="5"/>
      <c r="E618" s="5"/>
      <c r="F618" s="5"/>
      <c r="G618" s="5"/>
    </row>
    <row r="619" spans="1:7" x14ac:dyDescent="0.25">
      <c r="A619" s="4"/>
      <c r="B619" s="4"/>
      <c r="C619" s="5"/>
      <c r="D619" s="5"/>
      <c r="E619" s="5"/>
      <c r="F619" s="5"/>
      <c r="G619" s="5"/>
    </row>
    <row r="620" spans="1:7" x14ac:dyDescent="0.25">
      <c r="A620" s="4"/>
      <c r="B620" s="4"/>
      <c r="C620" s="5"/>
      <c r="D620" s="5"/>
      <c r="E620" s="5"/>
      <c r="F620" s="5"/>
      <c r="G620" s="5"/>
    </row>
    <row r="621" spans="1:7" x14ac:dyDescent="0.25">
      <c r="A621" s="4"/>
      <c r="B621" s="4"/>
      <c r="C621" s="5"/>
      <c r="D621" s="5"/>
      <c r="E621" s="5"/>
      <c r="F621" s="5"/>
      <c r="G621" s="5"/>
    </row>
    <row r="622" spans="1:7" x14ac:dyDescent="0.25">
      <c r="A622" s="4"/>
      <c r="B622" s="4"/>
      <c r="C622" s="5"/>
      <c r="D622" s="5"/>
      <c r="E622" s="5"/>
      <c r="F622" s="5"/>
      <c r="G622" s="5"/>
    </row>
    <row r="623" spans="1:7" x14ac:dyDescent="0.25">
      <c r="A623" s="4"/>
      <c r="B623" s="4"/>
      <c r="C623" s="5"/>
      <c r="D623" s="5"/>
      <c r="E623" s="5"/>
      <c r="F623" s="5"/>
      <c r="G623" s="5"/>
    </row>
    <row r="624" spans="1:7" x14ac:dyDescent="0.25">
      <c r="A624" s="4"/>
      <c r="B624" s="4"/>
      <c r="C624" s="5"/>
      <c r="D624" s="5"/>
      <c r="E624" s="5"/>
      <c r="F624" s="5"/>
      <c r="G624" s="5"/>
    </row>
    <row r="625" spans="1:7" x14ac:dyDescent="0.25">
      <c r="A625" s="4"/>
      <c r="B625" s="4"/>
      <c r="C625" s="5"/>
      <c r="D625" s="5"/>
      <c r="E625" s="5"/>
      <c r="F625" s="5"/>
      <c r="G625" s="5"/>
    </row>
    <row r="626" spans="1:7" x14ac:dyDescent="0.25">
      <c r="A626" s="4"/>
      <c r="B626" s="4"/>
      <c r="C626" s="5"/>
      <c r="D626" s="5"/>
      <c r="E626" s="5"/>
      <c r="F626" s="5"/>
      <c r="G626" s="5"/>
    </row>
    <row r="627" spans="1:7" x14ac:dyDescent="0.25">
      <c r="A627" s="4"/>
      <c r="B627" s="4"/>
      <c r="C627" s="5"/>
      <c r="D627" s="5"/>
      <c r="E627" s="5"/>
      <c r="F627" s="5"/>
      <c r="G627" s="5"/>
    </row>
    <row r="628" spans="1:7" x14ac:dyDescent="0.25">
      <c r="A628" s="4"/>
      <c r="B628" s="4"/>
      <c r="C628" s="5"/>
      <c r="D628" s="5"/>
      <c r="E628" s="5"/>
      <c r="F628" s="5"/>
      <c r="G628" s="5"/>
    </row>
    <row r="629" spans="1:7" x14ac:dyDescent="0.25">
      <c r="A629" s="4"/>
      <c r="B629" s="4"/>
      <c r="C629" s="5"/>
      <c r="D629" s="5"/>
      <c r="E629" s="5"/>
      <c r="F629" s="5"/>
      <c r="G629" s="5"/>
    </row>
    <row r="630" spans="1:7" x14ac:dyDescent="0.25">
      <c r="A630" s="4"/>
      <c r="B630" s="4"/>
      <c r="C630" s="5"/>
      <c r="D630" s="5"/>
      <c r="E630" s="5"/>
      <c r="F630" s="5"/>
      <c r="G630" s="5"/>
    </row>
    <row r="631" spans="1:7" x14ac:dyDescent="0.25">
      <c r="A631" s="4"/>
      <c r="B631" s="4"/>
      <c r="C631" s="5"/>
      <c r="D631" s="5"/>
      <c r="E631" s="5"/>
      <c r="F631" s="5"/>
      <c r="G631" s="5"/>
    </row>
    <row r="632" spans="1:7" x14ac:dyDescent="0.25">
      <c r="A632" s="4"/>
      <c r="B632" s="4"/>
      <c r="C632" s="5"/>
      <c r="D632" s="5"/>
      <c r="E632" s="5"/>
      <c r="F632" s="5"/>
      <c r="G632" s="5"/>
    </row>
    <row r="633" spans="1:7" x14ac:dyDescent="0.25">
      <c r="A633" s="4"/>
      <c r="B633" s="4"/>
      <c r="C633" s="5"/>
      <c r="D633" s="5"/>
      <c r="E633" s="5"/>
      <c r="F633" s="5"/>
      <c r="G633" s="5"/>
    </row>
    <row r="634" spans="1:7" x14ac:dyDescent="0.25">
      <c r="A634" s="4"/>
      <c r="B634" s="4"/>
      <c r="C634" s="5"/>
      <c r="D634" s="5"/>
      <c r="E634" s="5"/>
      <c r="F634" s="5"/>
      <c r="G634" s="5"/>
    </row>
    <row r="635" spans="1:7" x14ac:dyDescent="0.25">
      <c r="A635" s="4"/>
      <c r="B635" s="4"/>
      <c r="C635" s="5"/>
      <c r="D635" s="5"/>
      <c r="E635" s="5"/>
      <c r="F635" s="5"/>
      <c r="G635" s="5"/>
    </row>
    <row r="636" spans="1:7" x14ac:dyDescent="0.25">
      <c r="A636" s="4"/>
      <c r="B636" s="4"/>
      <c r="C636" s="5"/>
      <c r="D636" s="5"/>
      <c r="E636" s="5"/>
      <c r="F636" s="5"/>
      <c r="G636" s="5"/>
    </row>
    <row r="637" spans="1:7" x14ac:dyDescent="0.25">
      <c r="A637" s="4"/>
      <c r="B637" s="4"/>
      <c r="C637" s="5"/>
      <c r="D637" s="5"/>
      <c r="E637" s="5"/>
      <c r="F637" s="5"/>
      <c r="G637" s="5"/>
    </row>
    <row r="638" spans="1:7" x14ac:dyDescent="0.25">
      <c r="A638" s="4"/>
      <c r="B638" s="4"/>
      <c r="C638" s="5"/>
      <c r="D638" s="5"/>
      <c r="E638" s="5"/>
      <c r="F638" s="5"/>
      <c r="G638" s="5"/>
    </row>
    <row r="639" spans="1:7" x14ac:dyDescent="0.25">
      <c r="A639" s="4"/>
      <c r="B639" s="4"/>
      <c r="C639" s="5"/>
      <c r="D639" s="5"/>
      <c r="E639" s="5"/>
      <c r="F639" s="5"/>
      <c r="G639" s="5"/>
    </row>
    <row r="640" spans="1:7" x14ac:dyDescent="0.25">
      <c r="A640" s="4"/>
      <c r="B640" s="4"/>
      <c r="C640" s="5"/>
      <c r="D640" s="5"/>
      <c r="E640" s="5"/>
      <c r="F640" s="5"/>
      <c r="G640" s="5"/>
    </row>
    <row r="641" spans="1:7" x14ac:dyDescent="0.25">
      <c r="A641" s="4"/>
      <c r="B641" s="4"/>
      <c r="C641" s="5"/>
      <c r="D641" s="5"/>
      <c r="E641" s="5"/>
      <c r="F641" s="5"/>
      <c r="G641" s="5"/>
    </row>
    <row r="642" spans="1:7" x14ac:dyDescent="0.25">
      <c r="A642" s="4"/>
      <c r="B642" s="4"/>
      <c r="C642" s="5"/>
      <c r="D642" s="5"/>
      <c r="E642" s="5"/>
      <c r="F642" s="5"/>
      <c r="G642" s="5"/>
    </row>
    <row r="643" spans="1:7" x14ac:dyDescent="0.25">
      <c r="A643" s="4"/>
      <c r="B643" s="4"/>
      <c r="C643" s="5"/>
      <c r="D643" s="5"/>
      <c r="E643" s="5"/>
      <c r="F643" s="5"/>
      <c r="G643" s="5"/>
    </row>
    <row r="644" spans="1:7" x14ac:dyDescent="0.25">
      <c r="A644" s="4"/>
      <c r="B644" s="4"/>
      <c r="C644" s="5"/>
      <c r="D644" s="5"/>
      <c r="E644" s="5"/>
      <c r="F644" s="5"/>
      <c r="G644" s="5"/>
    </row>
    <row r="645" spans="1:7" x14ac:dyDescent="0.25">
      <c r="A645" s="4"/>
      <c r="B645" s="4"/>
      <c r="C645" s="5"/>
      <c r="D645" s="5"/>
      <c r="E645" s="5"/>
      <c r="F645" s="5"/>
      <c r="G645" s="5"/>
    </row>
    <row r="646" spans="1:7" x14ac:dyDescent="0.25">
      <c r="A646" s="4"/>
      <c r="B646" s="4"/>
      <c r="C646" s="5"/>
      <c r="D646" s="5"/>
      <c r="E646" s="5"/>
      <c r="F646" s="5"/>
      <c r="G646" s="5"/>
    </row>
    <row r="647" spans="1:7" x14ac:dyDescent="0.25">
      <c r="A647" s="4"/>
      <c r="B647" s="4"/>
      <c r="C647" s="5"/>
      <c r="D647" s="5"/>
      <c r="E647" s="5"/>
      <c r="F647" s="5"/>
      <c r="G647" s="5"/>
    </row>
    <row r="648" spans="1:7" x14ac:dyDescent="0.25">
      <c r="A648" s="4"/>
      <c r="B648" s="4"/>
      <c r="C648" s="5"/>
      <c r="D648" s="5"/>
      <c r="E648" s="5"/>
      <c r="F648" s="5"/>
      <c r="G648" s="5"/>
    </row>
    <row r="649" spans="1:7" x14ac:dyDescent="0.25">
      <c r="A649" s="4"/>
      <c r="B649" s="4"/>
      <c r="C649" s="5"/>
      <c r="D649" s="5"/>
      <c r="E649" s="5"/>
      <c r="F649" s="5"/>
      <c r="G649" s="5"/>
    </row>
    <row r="650" spans="1:7" x14ac:dyDescent="0.25">
      <c r="A650" s="4"/>
      <c r="B650" s="4"/>
      <c r="C650" s="5"/>
      <c r="D650" s="5"/>
      <c r="E650" s="5"/>
      <c r="F650" s="5"/>
      <c r="G650" s="5"/>
    </row>
    <row r="651" spans="1:7" x14ac:dyDescent="0.25">
      <c r="A651" s="4"/>
      <c r="B651" s="4"/>
      <c r="C651" s="5"/>
      <c r="D651" s="5"/>
      <c r="E651" s="5"/>
      <c r="F651" s="5"/>
      <c r="G651" s="5"/>
    </row>
    <row r="652" spans="1:7" x14ac:dyDescent="0.25">
      <c r="A652" s="4"/>
      <c r="B652" s="4"/>
      <c r="C652" s="5"/>
      <c r="D652" s="5"/>
      <c r="E652" s="5"/>
      <c r="F652" s="5"/>
      <c r="G652" s="5"/>
    </row>
    <row r="653" spans="1:7" x14ac:dyDescent="0.25">
      <c r="A653" s="4"/>
      <c r="B653" s="4"/>
      <c r="C653" s="5"/>
      <c r="D653" s="5"/>
      <c r="E653" s="5"/>
      <c r="F653" s="5"/>
      <c r="G653" s="5"/>
    </row>
    <row r="654" spans="1:7" x14ac:dyDescent="0.25">
      <c r="A654" s="4"/>
      <c r="B654" s="4"/>
      <c r="C654" s="5"/>
      <c r="D654" s="5"/>
      <c r="E654" s="5"/>
      <c r="F654" s="5"/>
      <c r="G654" s="5"/>
    </row>
    <row r="655" spans="1:7" x14ac:dyDescent="0.25">
      <c r="A655" s="4"/>
      <c r="B655" s="4"/>
      <c r="C655" s="5"/>
      <c r="D655" s="5"/>
      <c r="E655" s="5"/>
      <c r="F655" s="5"/>
      <c r="G655" s="5"/>
    </row>
    <row r="656" spans="1:7" x14ac:dyDescent="0.25">
      <c r="A656" s="4"/>
      <c r="B656" s="4"/>
      <c r="C656" s="5"/>
      <c r="D656" s="5"/>
      <c r="E656" s="5"/>
      <c r="F656" s="5"/>
      <c r="G656" s="5"/>
    </row>
    <row r="657" spans="1:7" x14ac:dyDescent="0.25">
      <c r="A657" s="4"/>
      <c r="B657" s="4"/>
      <c r="C657" s="5"/>
      <c r="D657" s="5"/>
      <c r="E657" s="5"/>
      <c r="F657" s="5"/>
      <c r="G657" s="5"/>
    </row>
    <row r="658" spans="1:7" x14ac:dyDescent="0.25">
      <c r="A658" s="4"/>
      <c r="B658" s="4"/>
      <c r="C658" s="5"/>
      <c r="D658" s="5"/>
      <c r="E658" s="5"/>
      <c r="F658" s="5"/>
      <c r="G658" s="5"/>
    </row>
    <row r="659" spans="1:7" x14ac:dyDescent="0.25">
      <c r="A659" s="4"/>
      <c r="B659" s="4"/>
      <c r="C659" s="5"/>
      <c r="D659" s="5"/>
      <c r="E659" s="5"/>
      <c r="F659" s="5"/>
      <c r="G659" s="5"/>
    </row>
    <row r="660" spans="1:7" x14ac:dyDescent="0.25">
      <c r="A660" s="4"/>
      <c r="B660" s="4"/>
      <c r="C660" s="5"/>
      <c r="D660" s="5"/>
      <c r="E660" s="5"/>
      <c r="F660" s="5"/>
      <c r="G660" s="5"/>
    </row>
    <row r="661" spans="1:7" x14ac:dyDescent="0.25">
      <c r="A661" s="4"/>
      <c r="B661" s="4"/>
      <c r="C661" s="5"/>
      <c r="D661" s="5"/>
      <c r="E661" s="5"/>
      <c r="F661" s="5"/>
      <c r="G661" s="5"/>
    </row>
    <row r="662" spans="1:7" x14ac:dyDescent="0.25">
      <c r="A662" s="4"/>
      <c r="B662" s="4"/>
      <c r="C662" s="5"/>
      <c r="D662" s="5"/>
      <c r="E662" s="5"/>
      <c r="F662" s="5"/>
      <c r="G662" s="5"/>
    </row>
    <row r="663" spans="1:7" x14ac:dyDescent="0.25">
      <c r="A663" s="4"/>
      <c r="B663" s="4"/>
      <c r="C663" s="5"/>
      <c r="D663" s="5"/>
      <c r="E663" s="5"/>
      <c r="F663" s="5"/>
      <c r="G663" s="5"/>
    </row>
    <row r="664" spans="1:7" x14ac:dyDescent="0.25">
      <c r="A664" s="4"/>
      <c r="B664" s="4"/>
      <c r="C664" s="5"/>
      <c r="D664" s="5"/>
      <c r="E664" s="5"/>
      <c r="F664" s="5"/>
      <c r="G664" s="5"/>
    </row>
    <row r="665" spans="1:7" x14ac:dyDescent="0.25">
      <c r="A665" s="4"/>
      <c r="B665" s="4"/>
      <c r="C665" s="5"/>
      <c r="D665" s="5"/>
      <c r="E665" s="5"/>
      <c r="F665" s="5"/>
      <c r="G665" s="5"/>
    </row>
    <row r="666" spans="1:7" x14ac:dyDescent="0.25">
      <c r="A666" s="4"/>
      <c r="B666" s="4"/>
      <c r="C666" s="5"/>
      <c r="D666" s="5"/>
      <c r="E666" s="5"/>
      <c r="F666" s="5"/>
      <c r="G666" s="5"/>
    </row>
    <row r="667" spans="1:7" x14ac:dyDescent="0.25">
      <c r="A667" s="4"/>
      <c r="B667" s="4"/>
      <c r="C667" s="5"/>
      <c r="D667" s="5"/>
      <c r="E667" s="5"/>
      <c r="F667" s="5"/>
      <c r="G667" s="5"/>
    </row>
    <row r="668" spans="1:7" x14ac:dyDescent="0.25">
      <c r="A668" s="4"/>
      <c r="B668" s="4"/>
      <c r="C668" s="5"/>
      <c r="D668" s="5"/>
      <c r="E668" s="5"/>
      <c r="F668" s="5"/>
      <c r="G668" s="5"/>
    </row>
    <row r="669" spans="1:7" x14ac:dyDescent="0.25">
      <c r="A669" s="4"/>
      <c r="B669" s="4"/>
      <c r="C669" s="5"/>
      <c r="D669" s="5"/>
      <c r="E669" s="5"/>
      <c r="F669" s="5"/>
      <c r="G669" s="5"/>
    </row>
    <row r="670" spans="1:7" x14ac:dyDescent="0.25">
      <c r="A670" s="4"/>
      <c r="B670" s="4"/>
      <c r="C670" s="5"/>
      <c r="D670" s="5"/>
      <c r="E670" s="5"/>
      <c r="F670" s="5"/>
      <c r="G670" s="5"/>
    </row>
    <row r="671" spans="1:7" x14ac:dyDescent="0.25">
      <c r="A671" s="4"/>
      <c r="B671" s="4"/>
      <c r="C671" s="5"/>
      <c r="D671" s="5"/>
      <c r="E671" s="5"/>
      <c r="F671" s="5"/>
      <c r="G671" s="5"/>
    </row>
    <row r="672" spans="1:7" x14ac:dyDescent="0.25">
      <c r="A672" s="4"/>
      <c r="B672" s="4"/>
      <c r="C672" s="5"/>
      <c r="D672" s="5"/>
      <c r="E672" s="5"/>
      <c r="F672" s="5"/>
      <c r="G672" s="5"/>
    </row>
    <row r="673" spans="1:7" x14ac:dyDescent="0.25">
      <c r="A673" s="4"/>
      <c r="B673" s="4"/>
      <c r="C673" s="5"/>
      <c r="D673" s="5"/>
      <c r="E673" s="5"/>
      <c r="F673" s="5"/>
      <c r="G673" s="5"/>
    </row>
    <row r="674" spans="1:7" x14ac:dyDescent="0.25">
      <c r="A674" s="4"/>
      <c r="B674" s="4"/>
      <c r="C674" s="5"/>
      <c r="D674" s="5"/>
      <c r="E674" s="5"/>
      <c r="F674" s="5"/>
      <c r="G674" s="5"/>
    </row>
    <row r="675" spans="1:7" x14ac:dyDescent="0.25">
      <c r="A675" s="4"/>
      <c r="B675" s="4"/>
      <c r="C675" s="5"/>
      <c r="D675" s="5"/>
      <c r="E675" s="5"/>
      <c r="F675" s="5"/>
      <c r="G675" s="5"/>
    </row>
    <row r="676" spans="1:7" x14ac:dyDescent="0.25">
      <c r="A676" s="4"/>
      <c r="B676" s="4"/>
      <c r="C676" s="5"/>
      <c r="D676" s="5"/>
      <c r="E676" s="5"/>
      <c r="F676" s="5"/>
      <c r="G676" s="5"/>
    </row>
    <row r="677" spans="1:7" x14ac:dyDescent="0.25">
      <c r="A677" s="4"/>
      <c r="B677" s="4"/>
      <c r="C677" s="5"/>
      <c r="D677" s="5"/>
      <c r="E677" s="5"/>
      <c r="F677" s="5"/>
      <c r="G677" s="5"/>
    </row>
    <row r="678" spans="1:7" x14ac:dyDescent="0.25">
      <c r="A678" s="4"/>
      <c r="B678" s="4"/>
      <c r="C678" s="5"/>
      <c r="D678" s="5"/>
      <c r="E678" s="5"/>
      <c r="F678" s="5"/>
      <c r="G678" s="5"/>
    </row>
    <row r="679" spans="1:7" x14ac:dyDescent="0.25">
      <c r="A679" s="4"/>
      <c r="B679" s="4"/>
      <c r="C679" s="5"/>
      <c r="D679" s="5"/>
      <c r="E679" s="5"/>
      <c r="F679" s="5"/>
      <c r="G679" s="5"/>
    </row>
    <row r="680" spans="1:7" x14ac:dyDescent="0.25">
      <c r="A680" s="4"/>
      <c r="B680" s="4"/>
      <c r="C680" s="5"/>
      <c r="D680" s="5"/>
      <c r="E680" s="5"/>
      <c r="F680" s="5"/>
      <c r="G680" s="5"/>
    </row>
    <row r="681" spans="1:7" x14ac:dyDescent="0.25">
      <c r="A681" s="4"/>
      <c r="B681" s="4"/>
      <c r="C681" s="5"/>
      <c r="D681" s="5"/>
      <c r="E681" s="5"/>
      <c r="F681" s="5"/>
      <c r="G681" s="5"/>
    </row>
    <row r="682" spans="1:7" x14ac:dyDescent="0.25">
      <c r="A682" s="4"/>
      <c r="B682" s="4"/>
      <c r="C682" s="5"/>
      <c r="D682" s="5"/>
      <c r="E682" s="5"/>
      <c r="F682" s="5"/>
      <c r="G682" s="5"/>
    </row>
    <row r="683" spans="1:7" x14ac:dyDescent="0.25">
      <c r="A683" s="4"/>
      <c r="B683" s="4"/>
      <c r="C683" s="5"/>
      <c r="D683" s="5"/>
      <c r="E683" s="5"/>
      <c r="F683" s="5"/>
      <c r="G683" s="5"/>
    </row>
    <row r="684" spans="1:7" x14ac:dyDescent="0.25">
      <c r="A684" s="4"/>
      <c r="B684" s="4"/>
      <c r="C684" s="5"/>
      <c r="D684" s="5"/>
      <c r="E684" s="5"/>
      <c r="F684" s="5"/>
      <c r="G684" s="5"/>
    </row>
    <row r="685" spans="1:7" x14ac:dyDescent="0.25">
      <c r="A685" s="4"/>
      <c r="B685" s="4"/>
      <c r="C685" s="5"/>
      <c r="D685" s="5"/>
      <c r="E685" s="5"/>
      <c r="F685" s="5"/>
      <c r="G685" s="5"/>
    </row>
    <row r="686" spans="1:7" x14ac:dyDescent="0.25">
      <c r="A686" s="4"/>
      <c r="B686" s="4"/>
      <c r="C686" s="5"/>
      <c r="D686" s="5"/>
      <c r="E686" s="5"/>
      <c r="F686" s="5"/>
      <c r="G686" s="5"/>
    </row>
    <row r="687" spans="1:7" x14ac:dyDescent="0.25">
      <c r="A687" s="4"/>
      <c r="B687" s="4"/>
      <c r="C687" s="5"/>
      <c r="D687" s="5"/>
      <c r="E687" s="5"/>
      <c r="F687" s="5"/>
      <c r="G687" s="5"/>
    </row>
    <row r="688" spans="1:7" x14ac:dyDescent="0.25">
      <c r="A688" s="4"/>
      <c r="B688" s="4"/>
      <c r="C688" s="5"/>
      <c r="D688" s="5"/>
      <c r="E688" s="5"/>
      <c r="F688" s="5"/>
      <c r="G688" s="5"/>
    </row>
    <row r="689" spans="1:7" x14ac:dyDescent="0.25">
      <c r="A689" s="4"/>
      <c r="B689" s="4"/>
      <c r="C689" s="5"/>
      <c r="D689" s="5"/>
      <c r="E689" s="5"/>
      <c r="F689" s="5"/>
      <c r="G689" s="5"/>
    </row>
    <row r="690" spans="1:7" x14ac:dyDescent="0.25">
      <c r="A690" s="4"/>
      <c r="B690" s="4"/>
      <c r="C690" s="5"/>
      <c r="D690" s="5"/>
      <c r="E690" s="5"/>
      <c r="F690" s="5"/>
      <c r="G690" s="5"/>
    </row>
    <row r="691" spans="1:7" x14ac:dyDescent="0.25">
      <c r="A691" s="4"/>
      <c r="B691" s="4"/>
      <c r="C691" s="5"/>
      <c r="D691" s="5"/>
      <c r="E691" s="5"/>
      <c r="F691" s="5"/>
      <c r="G691" s="5"/>
    </row>
    <row r="692" spans="1:7" x14ac:dyDescent="0.25">
      <c r="A692" s="4"/>
      <c r="B692" s="4"/>
      <c r="C692" s="5"/>
      <c r="D692" s="5"/>
      <c r="E692" s="5"/>
      <c r="F692" s="5"/>
      <c r="G692" s="5"/>
    </row>
    <row r="693" spans="1:7" x14ac:dyDescent="0.25">
      <c r="A693" s="4"/>
      <c r="B693" s="4"/>
      <c r="C693" s="5"/>
      <c r="D693" s="5"/>
      <c r="E693" s="5"/>
      <c r="F693" s="5"/>
      <c r="G693" s="5"/>
    </row>
    <row r="694" spans="1:7" x14ac:dyDescent="0.25">
      <c r="A694" s="4"/>
      <c r="B694" s="4"/>
      <c r="C694" s="5"/>
      <c r="D694" s="5"/>
      <c r="E694" s="5"/>
      <c r="F694" s="5"/>
      <c r="G694" s="5"/>
    </row>
    <row r="695" spans="1:7" x14ac:dyDescent="0.25">
      <c r="A695" s="4"/>
      <c r="B695" s="4"/>
      <c r="C695" s="5"/>
      <c r="D695" s="5"/>
      <c r="E695" s="5"/>
      <c r="F695" s="5"/>
      <c r="G695" s="5"/>
    </row>
    <row r="696" spans="1:7" x14ac:dyDescent="0.25">
      <c r="A696" s="4"/>
      <c r="B696" s="4"/>
      <c r="C696" s="5"/>
      <c r="D696" s="5"/>
      <c r="E696" s="5"/>
      <c r="F696" s="5"/>
      <c r="G696" s="5"/>
    </row>
    <row r="697" spans="1:7" x14ac:dyDescent="0.25">
      <c r="A697" s="4"/>
      <c r="B697" s="4"/>
      <c r="C697" s="5"/>
      <c r="D697" s="5"/>
      <c r="E697" s="5"/>
      <c r="F697" s="5"/>
      <c r="G697" s="5"/>
    </row>
    <row r="698" spans="1:7" x14ac:dyDescent="0.25">
      <c r="A698" s="4"/>
      <c r="B698" s="4"/>
      <c r="C698" s="5"/>
      <c r="D698" s="5"/>
      <c r="E698" s="5"/>
      <c r="F698" s="5"/>
      <c r="G698" s="5"/>
    </row>
    <row r="699" spans="1:7" x14ac:dyDescent="0.25">
      <c r="A699" s="4"/>
      <c r="B699" s="4"/>
      <c r="C699" s="5"/>
      <c r="D699" s="5"/>
      <c r="E699" s="5"/>
      <c r="F699" s="5"/>
      <c r="G699" s="5"/>
    </row>
    <row r="700" spans="1:7" x14ac:dyDescent="0.25">
      <c r="A700" s="4"/>
      <c r="B700" s="4"/>
      <c r="C700" s="5"/>
      <c r="D700" s="5"/>
      <c r="E700" s="5"/>
      <c r="F700" s="5"/>
      <c r="G700" s="5"/>
    </row>
    <row r="701" spans="1:7" x14ac:dyDescent="0.25">
      <c r="A701" s="4"/>
      <c r="B701" s="4"/>
      <c r="C701" s="5"/>
      <c r="D701" s="5"/>
      <c r="E701" s="5"/>
      <c r="F701" s="5"/>
      <c r="G701" s="5"/>
    </row>
    <row r="702" spans="1:7" x14ac:dyDescent="0.25">
      <c r="A702" s="4"/>
      <c r="B702" s="4"/>
      <c r="C702" s="5"/>
      <c r="D702" s="5"/>
      <c r="E702" s="5"/>
      <c r="F702" s="5"/>
      <c r="G702" s="5"/>
    </row>
    <row r="703" spans="1:7" x14ac:dyDescent="0.25">
      <c r="A703" s="4"/>
      <c r="B703" s="4"/>
      <c r="C703" s="5"/>
      <c r="D703" s="5"/>
      <c r="E703" s="5"/>
      <c r="F703" s="5"/>
      <c r="G703" s="5"/>
    </row>
    <row r="704" spans="1:7" x14ac:dyDescent="0.25">
      <c r="A704" s="4"/>
      <c r="B704" s="4"/>
      <c r="C704" s="5"/>
      <c r="D704" s="5"/>
      <c r="E704" s="5"/>
      <c r="F704" s="5"/>
      <c r="G704" s="5"/>
    </row>
    <row r="705" spans="1:7" x14ac:dyDescent="0.25">
      <c r="A705" s="4"/>
      <c r="B705" s="4"/>
      <c r="C705" s="5"/>
      <c r="D705" s="5"/>
      <c r="E705" s="5"/>
      <c r="F705" s="5"/>
      <c r="G705" s="5"/>
    </row>
    <row r="706" spans="1:7" x14ac:dyDescent="0.25">
      <c r="A706" s="4"/>
      <c r="B706" s="4"/>
      <c r="C706" s="5"/>
      <c r="D706" s="5"/>
      <c r="E706" s="5"/>
      <c r="F706" s="5"/>
      <c r="G706" s="5"/>
    </row>
    <row r="707" spans="1:7" x14ac:dyDescent="0.25">
      <c r="A707" s="4"/>
      <c r="B707" s="4"/>
      <c r="C707" s="5"/>
      <c r="D707" s="5"/>
      <c r="E707" s="5"/>
      <c r="F707" s="5"/>
      <c r="G707" s="5"/>
    </row>
    <row r="708" spans="1:7" x14ac:dyDescent="0.25">
      <c r="A708" s="4"/>
      <c r="B708" s="4"/>
      <c r="C708" s="5"/>
      <c r="D708" s="5"/>
      <c r="E708" s="5"/>
      <c r="F708" s="5"/>
      <c r="G708" s="5"/>
    </row>
    <row r="709" spans="1:7" x14ac:dyDescent="0.25">
      <c r="A709" s="4"/>
      <c r="B709" s="4"/>
      <c r="C709" s="5"/>
      <c r="D709" s="5"/>
      <c r="E709" s="5"/>
      <c r="F709" s="5"/>
      <c r="G709" s="5"/>
    </row>
    <row r="710" spans="1:7" x14ac:dyDescent="0.25">
      <c r="A710" s="4"/>
      <c r="B710" s="4"/>
      <c r="C710" s="5"/>
      <c r="D710" s="5"/>
      <c r="E710" s="5"/>
      <c r="F710" s="5"/>
      <c r="G710" s="5"/>
    </row>
    <row r="711" spans="1:7" x14ac:dyDescent="0.25">
      <c r="A711" s="4"/>
      <c r="B711" s="4"/>
      <c r="C711" s="5"/>
      <c r="D711" s="5"/>
      <c r="E711" s="5"/>
      <c r="F711" s="5"/>
      <c r="G711" s="5"/>
    </row>
    <row r="712" spans="1:7" x14ac:dyDescent="0.25">
      <c r="A712" s="4"/>
      <c r="B712" s="4"/>
      <c r="C712" s="5"/>
      <c r="D712" s="5"/>
      <c r="E712" s="5"/>
      <c r="F712" s="5"/>
      <c r="G712" s="5"/>
    </row>
    <row r="713" spans="1:7" x14ac:dyDescent="0.25">
      <c r="A713" s="4"/>
      <c r="B713" s="4"/>
      <c r="C713" s="5"/>
      <c r="D713" s="5"/>
      <c r="E713" s="5"/>
      <c r="F713" s="5"/>
      <c r="G713" s="5"/>
    </row>
    <row r="714" spans="1:7" x14ac:dyDescent="0.25">
      <c r="A714" s="4"/>
      <c r="B714" s="4"/>
      <c r="C714" s="5"/>
      <c r="D714" s="5"/>
      <c r="E714" s="5"/>
      <c r="F714" s="5"/>
      <c r="G714" s="5"/>
    </row>
    <row r="715" spans="1:7" x14ac:dyDescent="0.25">
      <c r="A715" s="4"/>
      <c r="B715" s="4"/>
      <c r="C715" s="5"/>
      <c r="D715" s="5"/>
      <c r="E715" s="5"/>
      <c r="F715" s="5"/>
      <c r="G715" s="5"/>
    </row>
    <row r="716" spans="1:7" x14ac:dyDescent="0.25">
      <c r="A716" s="4"/>
      <c r="B716" s="4"/>
      <c r="C716" s="5"/>
      <c r="D716" s="5"/>
      <c r="E716" s="5"/>
      <c r="F716" s="5"/>
      <c r="G716" s="5"/>
    </row>
    <row r="717" spans="1:7" x14ac:dyDescent="0.25">
      <c r="A717" s="4"/>
      <c r="B717" s="4"/>
      <c r="C717" s="5"/>
      <c r="D717" s="5"/>
      <c r="E717" s="5"/>
      <c r="F717" s="5"/>
      <c r="G717" s="5"/>
    </row>
    <row r="718" spans="1:7" x14ac:dyDescent="0.25">
      <c r="A718" s="4"/>
      <c r="B718" s="4"/>
      <c r="C718" s="5"/>
      <c r="D718" s="5"/>
      <c r="E718" s="5"/>
      <c r="F718" s="5"/>
      <c r="G718" s="5"/>
    </row>
    <row r="719" spans="1:7" x14ac:dyDescent="0.25">
      <c r="A719" s="4"/>
      <c r="B719" s="4"/>
      <c r="C719" s="5"/>
      <c r="D719" s="5"/>
      <c r="E719" s="5"/>
      <c r="F719" s="5"/>
      <c r="G719" s="5"/>
    </row>
    <row r="720" spans="1:7" x14ac:dyDescent="0.25">
      <c r="A720" s="4"/>
      <c r="B720" s="4"/>
      <c r="C720" s="5"/>
      <c r="D720" s="5"/>
      <c r="E720" s="5"/>
      <c r="F720" s="5"/>
      <c r="G720" s="5"/>
    </row>
    <row r="721" spans="1:7" x14ac:dyDescent="0.25">
      <c r="A721" s="4"/>
      <c r="B721" s="4"/>
      <c r="C721" s="5"/>
      <c r="D721" s="5"/>
      <c r="E721" s="5"/>
      <c r="F721" s="5"/>
      <c r="G721" s="5"/>
    </row>
    <row r="722" spans="1:7" x14ac:dyDescent="0.25">
      <c r="A722" s="4"/>
      <c r="B722" s="4"/>
      <c r="C722" s="5"/>
      <c r="D722" s="5"/>
      <c r="E722" s="5"/>
      <c r="F722" s="5"/>
      <c r="G722" s="5"/>
    </row>
    <row r="723" spans="1:7" x14ac:dyDescent="0.25">
      <c r="A723" s="4"/>
      <c r="B723" s="4"/>
      <c r="C723" s="5"/>
      <c r="D723" s="5"/>
      <c r="E723" s="5"/>
      <c r="F723" s="5"/>
      <c r="G723" s="5"/>
    </row>
    <row r="724" spans="1:7" x14ac:dyDescent="0.25">
      <c r="A724" s="4"/>
      <c r="B724" s="4"/>
      <c r="C724" s="5"/>
      <c r="D724" s="5"/>
      <c r="E724" s="5"/>
      <c r="F724" s="5"/>
      <c r="G724" s="5"/>
    </row>
    <row r="725" spans="1:7" x14ac:dyDescent="0.25">
      <c r="A725" s="4"/>
      <c r="B725" s="4"/>
      <c r="C725" s="5"/>
      <c r="D725" s="5"/>
      <c r="E725" s="5"/>
      <c r="F725" s="5"/>
      <c r="G725" s="5"/>
    </row>
    <row r="726" spans="1:7" x14ac:dyDescent="0.25">
      <c r="A726" s="4"/>
      <c r="B726" s="4"/>
      <c r="C726" s="5"/>
      <c r="D726" s="5"/>
      <c r="E726" s="5"/>
      <c r="F726" s="5"/>
      <c r="G726" s="5"/>
    </row>
    <row r="727" spans="1:7" x14ac:dyDescent="0.25">
      <c r="A727" s="4"/>
      <c r="B727" s="4"/>
      <c r="C727" s="5"/>
      <c r="D727" s="5"/>
      <c r="E727" s="5"/>
      <c r="F727" s="5"/>
      <c r="G727" s="5"/>
    </row>
    <row r="728" spans="1:7" x14ac:dyDescent="0.25">
      <c r="A728" s="4"/>
      <c r="B728" s="4"/>
      <c r="C728" s="5"/>
      <c r="D728" s="5"/>
      <c r="E728" s="5"/>
      <c r="F728" s="5"/>
      <c r="G728" s="5"/>
    </row>
    <row r="729" spans="1:7" x14ac:dyDescent="0.25">
      <c r="A729" s="4"/>
      <c r="B729" s="4"/>
      <c r="C729" s="5"/>
      <c r="D729" s="5"/>
      <c r="E729" s="5"/>
      <c r="F729" s="5"/>
      <c r="G729" s="5"/>
    </row>
    <row r="730" spans="1:7" x14ac:dyDescent="0.25">
      <c r="A730" s="4"/>
      <c r="B730" s="4"/>
      <c r="C730" s="5"/>
      <c r="D730" s="5"/>
      <c r="E730" s="5"/>
      <c r="F730" s="5"/>
      <c r="G730" s="5"/>
    </row>
    <row r="731" spans="1:7" x14ac:dyDescent="0.25">
      <c r="A731" s="4"/>
      <c r="B731" s="4"/>
      <c r="C731" s="5"/>
      <c r="D731" s="5"/>
      <c r="E731" s="5"/>
      <c r="F731" s="5"/>
      <c r="G731" s="5"/>
    </row>
    <row r="732" spans="1:7" x14ac:dyDescent="0.25">
      <c r="A732" s="4"/>
      <c r="B732" s="4"/>
      <c r="C732" s="5"/>
      <c r="D732" s="5"/>
      <c r="E732" s="5"/>
      <c r="F732" s="5"/>
      <c r="G732" s="5"/>
    </row>
    <row r="733" spans="1:7" x14ac:dyDescent="0.25">
      <c r="A733" s="4"/>
      <c r="B733" s="4"/>
      <c r="C733" s="5"/>
      <c r="D733" s="5"/>
      <c r="E733" s="5"/>
      <c r="F733" s="5"/>
      <c r="G733" s="5"/>
    </row>
    <row r="734" spans="1:7" x14ac:dyDescent="0.25">
      <c r="A734" s="4"/>
      <c r="B734" s="4"/>
      <c r="C734" s="5"/>
      <c r="D734" s="5"/>
      <c r="E734" s="5"/>
      <c r="F734" s="5"/>
      <c r="G734" s="5"/>
    </row>
    <row r="735" spans="1:7" x14ac:dyDescent="0.25">
      <c r="A735" s="4"/>
      <c r="B735" s="4"/>
      <c r="C735" s="5"/>
      <c r="D735" s="5"/>
      <c r="E735" s="5"/>
      <c r="F735" s="5"/>
      <c r="G735" s="5"/>
    </row>
    <row r="736" spans="1:7" x14ac:dyDescent="0.25">
      <c r="A736" s="4"/>
      <c r="B736" s="4"/>
      <c r="C736" s="5"/>
      <c r="D736" s="5"/>
      <c r="E736" s="5"/>
      <c r="F736" s="5"/>
      <c r="G736" s="5"/>
    </row>
    <row r="737" spans="1:7" x14ac:dyDescent="0.25">
      <c r="A737" s="4"/>
      <c r="B737" s="4"/>
      <c r="C737" s="5"/>
      <c r="D737" s="5"/>
      <c r="E737" s="5"/>
      <c r="F737" s="5"/>
      <c r="G737" s="5"/>
    </row>
    <row r="738" spans="1:7" x14ac:dyDescent="0.25">
      <c r="A738" s="4"/>
      <c r="B738" s="4"/>
      <c r="C738" s="5"/>
      <c r="D738" s="5"/>
      <c r="E738" s="5"/>
      <c r="F738" s="5"/>
      <c r="G738" s="5"/>
    </row>
    <row r="739" spans="1:7" x14ac:dyDescent="0.25">
      <c r="A739" s="4"/>
      <c r="B739" s="4"/>
      <c r="C739" s="5"/>
      <c r="D739" s="5"/>
      <c r="E739" s="5"/>
      <c r="F739" s="5"/>
      <c r="G739" s="5"/>
    </row>
    <row r="740" spans="1:7" x14ac:dyDescent="0.25">
      <c r="A740" s="4"/>
      <c r="B740" s="4"/>
      <c r="C740" s="5"/>
      <c r="D740" s="5"/>
      <c r="E740" s="5"/>
      <c r="F740" s="5"/>
      <c r="G740" s="5"/>
    </row>
    <row r="741" spans="1:7" x14ac:dyDescent="0.25">
      <c r="A741" s="4"/>
      <c r="B741" s="4"/>
      <c r="C741" s="5"/>
      <c r="D741" s="5"/>
      <c r="E741" s="5"/>
      <c r="F741" s="5"/>
      <c r="G741" s="5"/>
    </row>
    <row r="742" spans="1:7" x14ac:dyDescent="0.25">
      <c r="A742" s="4"/>
      <c r="B742" s="4"/>
      <c r="C742" s="5"/>
      <c r="D742" s="5"/>
      <c r="E742" s="5"/>
      <c r="F742" s="5"/>
      <c r="G742" s="5"/>
    </row>
    <row r="743" spans="1:7" x14ac:dyDescent="0.25">
      <c r="A743" s="4"/>
      <c r="B743" s="4"/>
      <c r="C743" s="5"/>
      <c r="D743" s="5"/>
      <c r="E743" s="5"/>
      <c r="F743" s="5"/>
      <c r="G743" s="5"/>
    </row>
    <row r="744" spans="1:7" x14ac:dyDescent="0.25">
      <c r="A744" s="4"/>
      <c r="B744" s="4"/>
      <c r="C744" s="5"/>
      <c r="D744" s="5"/>
      <c r="E744" s="5"/>
      <c r="F744" s="5"/>
      <c r="G744" s="5"/>
    </row>
    <row r="745" spans="1:7" x14ac:dyDescent="0.25">
      <c r="A745" s="4"/>
      <c r="B745" s="4"/>
      <c r="C745" s="5"/>
      <c r="D745" s="5"/>
      <c r="E745" s="5"/>
      <c r="F745" s="5"/>
      <c r="G745" s="5"/>
    </row>
    <row r="746" spans="1:7" x14ac:dyDescent="0.25">
      <c r="A746" s="4"/>
      <c r="B746" s="4"/>
      <c r="C746" s="5"/>
      <c r="D746" s="5"/>
      <c r="E746" s="5"/>
      <c r="F746" s="5"/>
      <c r="G746" s="5"/>
    </row>
    <row r="747" spans="1:7" x14ac:dyDescent="0.25">
      <c r="A747" s="4"/>
      <c r="B747" s="4"/>
      <c r="C747" s="5"/>
      <c r="D747" s="5"/>
      <c r="E747" s="5"/>
      <c r="F747" s="5"/>
      <c r="G747" s="5"/>
    </row>
    <row r="748" spans="1:7" x14ac:dyDescent="0.25">
      <c r="A748" s="4"/>
      <c r="B748" s="4"/>
      <c r="C748" s="5"/>
      <c r="D748" s="5"/>
      <c r="E748" s="5"/>
      <c r="F748" s="5"/>
      <c r="G748" s="5"/>
    </row>
    <row r="749" spans="1:7" x14ac:dyDescent="0.25">
      <c r="A749" s="4"/>
      <c r="B749" s="4"/>
      <c r="C749" s="5"/>
      <c r="D749" s="5"/>
      <c r="E749" s="5"/>
      <c r="F749" s="5"/>
      <c r="G749" s="5"/>
    </row>
    <row r="750" spans="1:7" x14ac:dyDescent="0.25">
      <c r="A750" s="4"/>
      <c r="B750" s="4"/>
      <c r="C750" s="5"/>
      <c r="D750" s="5"/>
      <c r="E750" s="5"/>
      <c r="F750" s="5"/>
      <c r="G750" s="5"/>
    </row>
    <row r="751" spans="1:7" x14ac:dyDescent="0.25">
      <c r="A751" s="4"/>
      <c r="B751" s="4"/>
      <c r="C751" s="5"/>
      <c r="D751" s="5"/>
      <c r="E751" s="5"/>
      <c r="F751" s="5"/>
      <c r="G751" s="5"/>
    </row>
    <row r="752" spans="1:7" x14ac:dyDescent="0.25">
      <c r="A752" s="4"/>
      <c r="B752" s="4"/>
      <c r="C752" s="5"/>
      <c r="D752" s="5"/>
      <c r="E752" s="5"/>
      <c r="F752" s="5"/>
      <c r="G752" s="5"/>
    </row>
    <row r="753" spans="1:7" x14ac:dyDescent="0.25">
      <c r="A753" s="4"/>
      <c r="B753" s="4"/>
      <c r="C753" s="5"/>
      <c r="D753" s="5"/>
      <c r="E753" s="5"/>
      <c r="F753" s="5"/>
      <c r="G753" s="5"/>
    </row>
    <row r="754" spans="1:7" x14ac:dyDescent="0.25">
      <c r="A754" s="4"/>
      <c r="B754" s="4"/>
      <c r="C754" s="5"/>
      <c r="D754" s="5"/>
      <c r="E754" s="5"/>
      <c r="F754" s="5"/>
      <c r="G754" s="5"/>
    </row>
    <row r="755" spans="1:7" x14ac:dyDescent="0.25">
      <c r="A755" s="4"/>
      <c r="B755" s="4"/>
      <c r="C755" s="5"/>
      <c r="D755" s="5"/>
      <c r="E755" s="5"/>
      <c r="F755" s="5"/>
      <c r="G755" s="5"/>
    </row>
    <row r="756" spans="1:7" x14ac:dyDescent="0.25">
      <c r="A756" s="4"/>
      <c r="B756" s="4"/>
      <c r="C756" s="5"/>
      <c r="D756" s="5"/>
      <c r="E756" s="5"/>
      <c r="F756" s="5"/>
      <c r="G756" s="5"/>
    </row>
    <row r="757" spans="1:7" x14ac:dyDescent="0.25">
      <c r="A757" s="4"/>
      <c r="B757" s="4"/>
      <c r="C757" s="5"/>
      <c r="D757" s="5"/>
      <c r="E757" s="5"/>
      <c r="F757" s="5"/>
      <c r="G757" s="5"/>
    </row>
    <row r="758" spans="1:7" x14ac:dyDescent="0.25">
      <c r="A758" s="4"/>
      <c r="B758" s="4"/>
      <c r="C758" s="5"/>
      <c r="D758" s="5"/>
      <c r="E758" s="5"/>
      <c r="F758" s="5"/>
      <c r="G758" s="5"/>
    </row>
    <row r="759" spans="1:7" x14ac:dyDescent="0.25">
      <c r="A759" s="4"/>
      <c r="B759" s="4"/>
      <c r="C759" s="5"/>
      <c r="D759" s="5"/>
      <c r="E759" s="5"/>
      <c r="F759" s="5"/>
      <c r="G759" s="5"/>
    </row>
    <row r="760" spans="1:7" x14ac:dyDescent="0.25">
      <c r="A760" s="4"/>
      <c r="B760" s="4"/>
      <c r="C760" s="5"/>
      <c r="D760" s="5"/>
      <c r="E760" s="5"/>
      <c r="F760" s="5"/>
      <c r="G760" s="5"/>
    </row>
    <row r="761" spans="1:7" x14ac:dyDescent="0.25">
      <c r="A761" s="4"/>
      <c r="B761" s="4"/>
      <c r="C761" s="5"/>
      <c r="D761" s="5"/>
      <c r="E761" s="5"/>
      <c r="F761" s="5"/>
      <c r="G761" s="5"/>
    </row>
    <row r="762" spans="1:7" x14ac:dyDescent="0.25">
      <c r="A762" s="4"/>
      <c r="B762" s="4"/>
      <c r="C762" s="5"/>
      <c r="D762" s="5"/>
      <c r="E762" s="5"/>
      <c r="F762" s="5"/>
      <c r="G762" s="5"/>
    </row>
    <row r="763" spans="1:7" x14ac:dyDescent="0.25">
      <c r="A763" s="4"/>
      <c r="B763" s="4"/>
      <c r="C763" s="5"/>
      <c r="D763" s="5"/>
      <c r="E763" s="5"/>
      <c r="F763" s="5"/>
      <c r="G763" s="5"/>
    </row>
    <row r="764" spans="1:7" x14ac:dyDescent="0.25">
      <c r="A764" s="4"/>
      <c r="B764" s="4"/>
      <c r="C764" s="5"/>
      <c r="D764" s="5"/>
      <c r="E764" s="5"/>
      <c r="F764" s="5"/>
      <c r="G764" s="5"/>
    </row>
    <row r="765" spans="1:7" x14ac:dyDescent="0.25">
      <c r="A765" s="4"/>
      <c r="B765" s="4"/>
      <c r="C765" s="5"/>
      <c r="D765" s="5"/>
      <c r="E765" s="5"/>
      <c r="F765" s="5"/>
      <c r="G765" s="5"/>
    </row>
    <row r="766" spans="1:7" x14ac:dyDescent="0.25">
      <c r="A766" s="4"/>
      <c r="B766" s="4"/>
      <c r="C766" s="5"/>
      <c r="D766" s="5"/>
      <c r="E766" s="5"/>
      <c r="F766" s="5"/>
      <c r="G766" s="5"/>
    </row>
    <row r="767" spans="1:7" x14ac:dyDescent="0.25">
      <c r="A767" s="4"/>
      <c r="B767" s="4"/>
      <c r="C767" s="5"/>
      <c r="D767" s="5"/>
      <c r="E767" s="5"/>
      <c r="F767" s="5"/>
      <c r="G767" s="5"/>
    </row>
    <row r="768" spans="1:7" x14ac:dyDescent="0.25">
      <c r="A768" s="4"/>
      <c r="B768" s="4"/>
      <c r="C768" s="5"/>
      <c r="D768" s="5"/>
      <c r="E768" s="5"/>
      <c r="F768" s="5"/>
      <c r="G768" s="5"/>
    </row>
    <row r="769" spans="1:7" x14ac:dyDescent="0.25">
      <c r="A769" s="4"/>
      <c r="B769" s="4"/>
      <c r="C769" s="5"/>
      <c r="D769" s="5"/>
      <c r="E769" s="5"/>
      <c r="F769" s="5"/>
      <c r="G769" s="5"/>
    </row>
    <row r="770" spans="1:7" x14ac:dyDescent="0.25">
      <c r="A770" s="4"/>
      <c r="B770" s="4"/>
      <c r="C770" s="5"/>
      <c r="D770" s="5"/>
      <c r="E770" s="5"/>
      <c r="F770" s="5"/>
      <c r="G770" s="5"/>
    </row>
    <row r="771" spans="1:7" x14ac:dyDescent="0.25">
      <c r="A771" s="4"/>
      <c r="B771" s="4"/>
      <c r="C771" s="5"/>
      <c r="D771" s="5"/>
      <c r="E771" s="5"/>
      <c r="F771" s="5"/>
      <c r="G771" s="5"/>
    </row>
    <row r="772" spans="1:7" x14ac:dyDescent="0.25">
      <c r="A772" s="4"/>
      <c r="B772" s="4"/>
      <c r="C772" s="5"/>
      <c r="D772" s="5"/>
      <c r="E772" s="5"/>
      <c r="F772" s="5"/>
      <c r="G772" s="5"/>
    </row>
    <row r="773" spans="1:7" x14ac:dyDescent="0.25">
      <c r="A773" s="4"/>
      <c r="B773" s="4"/>
      <c r="C773" s="5"/>
      <c r="D773" s="5"/>
      <c r="E773" s="5"/>
      <c r="F773" s="5"/>
      <c r="G773" s="5"/>
    </row>
    <row r="774" spans="1:7" x14ac:dyDescent="0.25">
      <c r="A774" s="4"/>
      <c r="B774" s="4"/>
      <c r="C774" s="5"/>
      <c r="D774" s="5"/>
      <c r="E774" s="5"/>
      <c r="F774" s="5"/>
      <c r="G774" s="5"/>
    </row>
    <row r="775" spans="1:7" x14ac:dyDescent="0.25">
      <c r="A775" s="4"/>
      <c r="B775" s="4"/>
      <c r="C775" s="5"/>
      <c r="D775" s="5"/>
      <c r="E775" s="5"/>
      <c r="F775" s="5"/>
      <c r="G775" s="5"/>
    </row>
    <row r="776" spans="1:7" x14ac:dyDescent="0.25">
      <c r="A776" s="4"/>
      <c r="B776" s="4"/>
      <c r="C776" s="5"/>
      <c r="D776" s="5"/>
      <c r="E776" s="5"/>
      <c r="F776" s="5"/>
      <c r="G776" s="5"/>
    </row>
    <row r="777" spans="1:7" x14ac:dyDescent="0.25">
      <c r="A777" s="4"/>
      <c r="B777" s="4"/>
      <c r="C777" s="5"/>
      <c r="D777" s="5"/>
      <c r="E777" s="5"/>
      <c r="F777" s="5"/>
      <c r="G777" s="5"/>
    </row>
    <row r="778" spans="1:7" x14ac:dyDescent="0.25">
      <c r="A778" s="4"/>
      <c r="B778" s="4"/>
      <c r="C778" s="5"/>
      <c r="D778" s="5"/>
      <c r="E778" s="5"/>
      <c r="F778" s="5"/>
      <c r="G778" s="5"/>
    </row>
    <row r="779" spans="1:7" x14ac:dyDescent="0.25">
      <c r="A779" s="4"/>
      <c r="B779" s="4"/>
      <c r="C779" s="5"/>
      <c r="D779" s="5"/>
      <c r="E779" s="5"/>
      <c r="F779" s="5"/>
      <c r="G779" s="5"/>
    </row>
    <row r="780" spans="1:7" x14ac:dyDescent="0.25">
      <c r="A780" s="4"/>
      <c r="B780" s="4"/>
      <c r="C780" s="5"/>
      <c r="D780" s="5"/>
      <c r="E780" s="5"/>
      <c r="F780" s="5"/>
      <c r="G780" s="5"/>
    </row>
    <row r="781" spans="1:7" x14ac:dyDescent="0.25">
      <c r="A781" s="4"/>
      <c r="B781" s="4"/>
      <c r="C781" s="5"/>
      <c r="D781" s="5"/>
      <c r="E781" s="5"/>
      <c r="F781" s="5"/>
      <c r="G781" s="5"/>
    </row>
    <row r="782" spans="1:7" x14ac:dyDescent="0.25">
      <c r="A782" s="4"/>
      <c r="B782" s="4"/>
      <c r="C782" s="5"/>
      <c r="D782" s="5"/>
      <c r="E782" s="5"/>
      <c r="F782" s="5"/>
      <c r="G782" s="5"/>
    </row>
    <row r="783" spans="1:7" x14ac:dyDescent="0.25">
      <c r="A783" s="4"/>
      <c r="B783" s="4"/>
      <c r="C783" s="5"/>
      <c r="D783" s="5"/>
      <c r="E783" s="5"/>
      <c r="F783" s="5"/>
      <c r="G783" s="5"/>
    </row>
    <row r="784" spans="1:7" x14ac:dyDescent="0.25">
      <c r="A784" s="4"/>
      <c r="B784" s="4"/>
      <c r="C784" s="5"/>
      <c r="D784" s="5"/>
      <c r="E784" s="5"/>
      <c r="F784" s="5"/>
      <c r="G784" s="5"/>
    </row>
    <row r="785" spans="1:7" x14ac:dyDescent="0.25">
      <c r="A785" s="4"/>
      <c r="B785" s="4"/>
      <c r="C785" s="5"/>
      <c r="D785" s="5"/>
      <c r="E785" s="5"/>
      <c r="F785" s="5"/>
      <c r="G785" s="5"/>
    </row>
    <row r="786" spans="1:7" x14ac:dyDescent="0.25">
      <c r="A786" s="4"/>
      <c r="B786" s="4"/>
      <c r="C786" s="5"/>
      <c r="D786" s="5"/>
      <c r="E786" s="5"/>
      <c r="F786" s="5"/>
      <c r="G786" s="5"/>
    </row>
    <row r="787" spans="1:7" x14ac:dyDescent="0.25">
      <c r="A787" s="4"/>
      <c r="B787" s="4"/>
      <c r="C787" s="5"/>
      <c r="D787" s="5"/>
      <c r="E787" s="5"/>
      <c r="F787" s="5"/>
      <c r="G787" s="5"/>
    </row>
    <row r="788" spans="1:7" x14ac:dyDescent="0.25">
      <c r="A788" s="4"/>
      <c r="B788" s="4"/>
      <c r="C788" s="5"/>
      <c r="D788" s="5"/>
      <c r="E788" s="5"/>
      <c r="F788" s="5"/>
      <c r="G788" s="5"/>
    </row>
    <row r="789" spans="1:7" x14ac:dyDescent="0.25">
      <c r="A789" s="4"/>
      <c r="B789" s="4"/>
      <c r="C789" s="5"/>
      <c r="D789" s="5"/>
      <c r="E789" s="5"/>
      <c r="F789" s="5"/>
      <c r="G789" s="5"/>
    </row>
    <row r="790" spans="1:7" x14ac:dyDescent="0.25">
      <c r="A790" s="4"/>
      <c r="B790" s="4"/>
      <c r="C790" s="5"/>
      <c r="D790" s="5"/>
      <c r="E790" s="5"/>
      <c r="F790" s="5"/>
      <c r="G790" s="5"/>
    </row>
    <row r="791" spans="1:7" x14ac:dyDescent="0.25">
      <c r="A791" s="4"/>
      <c r="B791" s="4"/>
      <c r="C791" s="5"/>
      <c r="D791" s="5"/>
      <c r="E791" s="5"/>
      <c r="F791" s="5"/>
      <c r="G791" s="5"/>
    </row>
    <row r="792" spans="1:7" x14ac:dyDescent="0.25">
      <c r="A792" s="4"/>
      <c r="B792" s="4"/>
      <c r="C792" s="5"/>
      <c r="D792" s="5"/>
      <c r="E792" s="5"/>
      <c r="F792" s="5"/>
      <c r="G792" s="5"/>
    </row>
    <row r="793" spans="1:7" x14ac:dyDescent="0.25">
      <c r="A793" s="4"/>
      <c r="B793" s="4"/>
      <c r="C793" s="5"/>
      <c r="D793" s="5"/>
      <c r="E793" s="5"/>
      <c r="F793" s="5"/>
      <c r="G793" s="5"/>
    </row>
    <row r="794" spans="1:7" x14ac:dyDescent="0.25">
      <c r="A794" s="4"/>
      <c r="B794" s="4"/>
      <c r="C794" s="5"/>
      <c r="D794" s="5"/>
      <c r="E794" s="5"/>
      <c r="F794" s="5"/>
      <c r="G794" s="5"/>
    </row>
    <row r="795" spans="1:7" x14ac:dyDescent="0.25">
      <c r="A795" s="4"/>
      <c r="B795" s="4"/>
      <c r="C795" s="5"/>
      <c r="D795" s="5"/>
      <c r="E795" s="5"/>
      <c r="F795" s="5"/>
      <c r="G795" s="5"/>
    </row>
    <row r="796" spans="1:7" x14ac:dyDescent="0.25">
      <c r="A796" s="4"/>
      <c r="B796" s="4"/>
      <c r="C796" s="5"/>
      <c r="D796" s="5"/>
      <c r="E796" s="5"/>
      <c r="F796" s="5"/>
      <c r="G796" s="5"/>
    </row>
    <row r="797" spans="1:7" x14ac:dyDescent="0.25">
      <c r="A797" s="4"/>
      <c r="B797" s="4"/>
      <c r="C797" s="5"/>
      <c r="D797" s="5"/>
      <c r="E797" s="5"/>
      <c r="F797" s="5"/>
      <c r="G797" s="5"/>
    </row>
    <row r="798" spans="1:7" x14ac:dyDescent="0.25">
      <c r="A798" s="4"/>
      <c r="B798" s="4"/>
      <c r="C798" s="5"/>
      <c r="D798" s="5"/>
      <c r="E798" s="5"/>
      <c r="F798" s="5"/>
      <c r="G798" s="5"/>
    </row>
    <row r="799" spans="1:7" x14ac:dyDescent="0.25">
      <c r="A799" s="4"/>
      <c r="B799" s="4"/>
      <c r="C799" s="5"/>
      <c r="D799" s="5"/>
      <c r="E799" s="5"/>
      <c r="F799" s="5"/>
      <c r="G799" s="5"/>
    </row>
    <row r="800" spans="1:7" x14ac:dyDescent="0.25">
      <c r="A800" s="4"/>
      <c r="B800" s="4"/>
      <c r="C800" s="5"/>
      <c r="D800" s="5"/>
      <c r="E800" s="5"/>
      <c r="F800" s="5"/>
      <c r="G800" s="5"/>
    </row>
    <row r="801" spans="1:7" x14ac:dyDescent="0.25">
      <c r="A801" s="4"/>
      <c r="B801" s="4"/>
      <c r="C801" s="5"/>
      <c r="D801" s="5"/>
      <c r="E801" s="5"/>
      <c r="F801" s="5"/>
      <c r="G801" s="5"/>
    </row>
    <row r="802" spans="1:7" x14ac:dyDescent="0.25">
      <c r="A802" s="4"/>
      <c r="B802" s="4"/>
      <c r="C802" s="5"/>
      <c r="D802" s="5"/>
      <c r="E802" s="5"/>
      <c r="F802" s="5"/>
      <c r="G802" s="5"/>
    </row>
    <row r="803" spans="1:7" x14ac:dyDescent="0.25">
      <c r="A803" s="4"/>
      <c r="B803" s="4"/>
      <c r="C803" s="5"/>
      <c r="D803" s="5"/>
      <c r="E803" s="5"/>
      <c r="F803" s="5"/>
      <c r="G803" s="5"/>
    </row>
    <row r="804" spans="1:7" x14ac:dyDescent="0.25">
      <c r="A804" s="4"/>
      <c r="B804" s="4"/>
      <c r="C804" s="5"/>
      <c r="D804" s="5"/>
      <c r="E804" s="5"/>
      <c r="F804" s="5"/>
      <c r="G804" s="5"/>
    </row>
    <row r="805" spans="1:7" x14ac:dyDescent="0.25">
      <c r="A805" s="4"/>
      <c r="B805" s="4"/>
      <c r="C805" s="5"/>
      <c r="D805" s="5"/>
      <c r="E805" s="5"/>
      <c r="F805" s="5"/>
      <c r="G805" s="5"/>
    </row>
    <row r="806" spans="1:7" x14ac:dyDescent="0.25">
      <c r="A806" s="4"/>
      <c r="B806" s="4"/>
      <c r="C806" s="5"/>
      <c r="D806" s="5"/>
      <c r="E806" s="5"/>
      <c r="F806" s="5"/>
      <c r="G806" s="5"/>
    </row>
    <row r="807" spans="1:7" x14ac:dyDescent="0.25">
      <c r="A807" s="4"/>
      <c r="B807" s="4"/>
      <c r="C807" s="5"/>
      <c r="D807" s="5"/>
      <c r="E807" s="5"/>
      <c r="F807" s="5"/>
      <c r="G807" s="5"/>
    </row>
    <row r="808" spans="1:7" x14ac:dyDescent="0.25">
      <c r="A808" s="4"/>
      <c r="B808" s="4"/>
      <c r="C808" s="5"/>
      <c r="D808" s="5"/>
      <c r="E808" s="5"/>
      <c r="F808" s="5"/>
      <c r="G808" s="5"/>
    </row>
    <row r="809" spans="1:7" x14ac:dyDescent="0.25">
      <c r="A809" s="4"/>
      <c r="B809" s="4"/>
      <c r="C809" s="5"/>
      <c r="D809" s="5"/>
      <c r="E809" s="5"/>
      <c r="F809" s="5"/>
      <c r="G809" s="5"/>
    </row>
    <row r="810" spans="1:7" x14ac:dyDescent="0.25">
      <c r="A810" s="4"/>
      <c r="B810" s="4"/>
      <c r="C810" s="5"/>
      <c r="D810" s="5"/>
      <c r="E810" s="5"/>
      <c r="F810" s="5"/>
      <c r="G810" s="5"/>
    </row>
    <row r="811" spans="1:7" x14ac:dyDescent="0.25">
      <c r="A811" s="4"/>
      <c r="B811" s="4"/>
      <c r="C811" s="5"/>
      <c r="D811" s="5"/>
      <c r="E811" s="5"/>
      <c r="F811" s="5"/>
      <c r="G811" s="5"/>
    </row>
    <row r="812" spans="1:7" x14ac:dyDescent="0.25">
      <c r="A812" s="4"/>
      <c r="B812" s="4"/>
      <c r="C812" s="5"/>
      <c r="D812" s="5"/>
      <c r="E812" s="5"/>
      <c r="F812" s="5"/>
      <c r="G812" s="5"/>
    </row>
    <row r="813" spans="1:7" x14ac:dyDescent="0.25">
      <c r="A813" s="4"/>
      <c r="B813" s="4"/>
      <c r="C813" s="5"/>
      <c r="D813" s="5"/>
      <c r="E813" s="5"/>
      <c r="F813" s="5"/>
      <c r="G813" s="5"/>
    </row>
    <row r="814" spans="1:7" x14ac:dyDescent="0.25">
      <c r="A814" s="4"/>
      <c r="B814" s="4"/>
      <c r="C814" s="5"/>
      <c r="D814" s="5"/>
      <c r="E814" s="5"/>
      <c r="F814" s="5"/>
      <c r="G814" s="5"/>
    </row>
    <row r="815" spans="1:7" x14ac:dyDescent="0.25">
      <c r="A815" s="4"/>
      <c r="B815" s="4"/>
      <c r="C815" s="5"/>
      <c r="D815" s="5"/>
      <c r="E815" s="5"/>
      <c r="F815" s="5"/>
      <c r="G815" s="5"/>
    </row>
    <row r="816" spans="1:7" x14ac:dyDescent="0.25">
      <c r="A816" s="4"/>
      <c r="B816" s="4"/>
      <c r="C816" s="5"/>
      <c r="D816" s="5"/>
      <c r="E816" s="5"/>
      <c r="F816" s="5"/>
      <c r="G816" s="5"/>
    </row>
    <row r="817" spans="1:7" x14ac:dyDescent="0.25">
      <c r="A817" s="4"/>
      <c r="B817" s="4"/>
      <c r="C817" s="5"/>
      <c r="D817" s="5"/>
      <c r="E817" s="5"/>
      <c r="F817" s="5"/>
      <c r="G817" s="5"/>
    </row>
    <row r="818" spans="1:7" x14ac:dyDescent="0.25">
      <c r="A818" s="4"/>
      <c r="B818" s="4"/>
      <c r="C818" s="5"/>
      <c r="D818" s="5"/>
      <c r="E818" s="5"/>
      <c r="F818" s="5"/>
      <c r="G818" s="5"/>
    </row>
    <row r="819" spans="1:7" x14ac:dyDescent="0.25">
      <c r="A819" s="4"/>
      <c r="B819" s="4"/>
      <c r="C819" s="5"/>
      <c r="D819" s="5"/>
      <c r="E819" s="5"/>
      <c r="F819" s="5"/>
      <c r="G819" s="5"/>
    </row>
    <row r="820" spans="1:7" x14ac:dyDescent="0.25">
      <c r="A820" s="4"/>
      <c r="B820" s="4"/>
      <c r="C820" s="5"/>
      <c r="D820" s="5"/>
      <c r="E820" s="5"/>
      <c r="F820" s="5"/>
      <c r="G820" s="5"/>
    </row>
    <row r="821" spans="1:7" x14ac:dyDescent="0.25">
      <c r="A821" s="4"/>
      <c r="B821" s="4"/>
      <c r="C821" s="5"/>
      <c r="D821" s="5"/>
      <c r="E821" s="5"/>
      <c r="F821" s="5"/>
      <c r="G821" s="5"/>
    </row>
    <row r="822" spans="1:7" x14ac:dyDescent="0.25">
      <c r="A822" s="4"/>
      <c r="B822" s="4"/>
      <c r="C822" s="5"/>
      <c r="D822" s="5"/>
      <c r="E822" s="5"/>
      <c r="F822" s="5"/>
      <c r="G822" s="5"/>
    </row>
    <row r="823" spans="1:7" x14ac:dyDescent="0.25">
      <c r="A823" s="4"/>
      <c r="B823" s="4"/>
      <c r="C823" s="5"/>
      <c r="D823" s="5"/>
      <c r="E823" s="5"/>
      <c r="F823" s="5"/>
      <c r="G823" s="5"/>
    </row>
    <row r="824" spans="1:7" x14ac:dyDescent="0.25">
      <c r="A824" s="4"/>
      <c r="B824" s="4"/>
      <c r="C824" s="5"/>
      <c r="D824" s="5"/>
      <c r="E824" s="5"/>
      <c r="F824" s="5"/>
      <c r="G824" s="5"/>
    </row>
    <row r="825" spans="1:7" x14ac:dyDescent="0.25">
      <c r="A825" s="4"/>
      <c r="B825" s="4"/>
      <c r="C825" s="5"/>
      <c r="D825" s="5"/>
      <c r="E825" s="5"/>
      <c r="F825" s="5"/>
      <c r="G825" s="5"/>
    </row>
    <row r="826" spans="1:7" x14ac:dyDescent="0.25">
      <c r="A826" s="4"/>
      <c r="B826" s="4"/>
      <c r="C826" s="5"/>
      <c r="D826" s="5"/>
      <c r="E826" s="5"/>
      <c r="F826" s="5"/>
      <c r="G826" s="5"/>
    </row>
    <row r="827" spans="1:7" x14ac:dyDescent="0.25">
      <c r="A827" s="4"/>
      <c r="B827" s="4"/>
      <c r="C827" s="5"/>
      <c r="D827" s="5"/>
      <c r="E827" s="5"/>
      <c r="F827" s="5"/>
      <c r="G827" s="5"/>
    </row>
    <row r="828" spans="1:7" x14ac:dyDescent="0.25">
      <c r="A828" s="4"/>
      <c r="B828" s="4"/>
      <c r="C828" s="5"/>
      <c r="D828" s="5"/>
      <c r="E828" s="5"/>
      <c r="F828" s="5"/>
      <c r="G828" s="5"/>
    </row>
    <row r="829" spans="1:7" x14ac:dyDescent="0.25">
      <c r="A829" s="4"/>
      <c r="B829" s="4"/>
      <c r="C829" s="5"/>
      <c r="D829" s="5"/>
      <c r="E829" s="5"/>
      <c r="F829" s="5"/>
      <c r="G829" s="5"/>
    </row>
    <row r="830" spans="1:7" x14ac:dyDescent="0.25">
      <c r="A830" s="4"/>
      <c r="B830" s="4"/>
      <c r="C830" s="5"/>
      <c r="D830" s="5"/>
      <c r="E830" s="5"/>
      <c r="F830" s="5"/>
      <c r="G830" s="5"/>
    </row>
    <row r="831" spans="1:7" x14ac:dyDescent="0.25">
      <c r="A831" s="4"/>
      <c r="B831" s="4"/>
      <c r="C831" s="5"/>
      <c r="D831" s="5"/>
      <c r="E831" s="5"/>
      <c r="F831" s="5"/>
      <c r="G831" s="5"/>
    </row>
    <row r="832" spans="1:7" x14ac:dyDescent="0.25">
      <c r="A832" s="4"/>
      <c r="B832" s="4"/>
      <c r="C832" s="5"/>
      <c r="D832" s="5"/>
      <c r="E832" s="5"/>
      <c r="F832" s="5"/>
      <c r="G832" s="5"/>
    </row>
    <row r="833" spans="1:7" x14ac:dyDescent="0.25">
      <c r="A833" s="4"/>
      <c r="B833" s="4"/>
      <c r="C833" s="5"/>
      <c r="D833" s="5"/>
      <c r="E833" s="5"/>
      <c r="F833" s="5"/>
      <c r="G833" s="5"/>
    </row>
    <row r="834" spans="1:7" x14ac:dyDescent="0.25">
      <c r="A834" s="4"/>
      <c r="B834" s="4"/>
      <c r="C834" s="5"/>
      <c r="D834" s="5"/>
      <c r="E834" s="5"/>
      <c r="F834" s="5"/>
      <c r="G834" s="5"/>
    </row>
    <row r="835" spans="1:7" x14ac:dyDescent="0.25">
      <c r="A835" s="4"/>
      <c r="B835" s="4"/>
      <c r="C835" s="5"/>
      <c r="D835" s="5"/>
      <c r="E835" s="5"/>
      <c r="F835" s="5"/>
      <c r="G835" s="5"/>
    </row>
    <row r="836" spans="1:7" x14ac:dyDescent="0.25">
      <c r="A836" s="4"/>
      <c r="B836" s="4"/>
      <c r="C836" s="5"/>
      <c r="D836" s="5"/>
      <c r="E836" s="5"/>
      <c r="F836" s="5"/>
      <c r="G836" s="5"/>
    </row>
    <row r="837" spans="1:7" x14ac:dyDescent="0.25">
      <c r="A837" s="4"/>
      <c r="B837" s="4"/>
      <c r="C837" s="5"/>
      <c r="D837" s="5"/>
      <c r="E837" s="5"/>
      <c r="F837" s="5"/>
      <c r="G837" s="5"/>
    </row>
    <row r="838" spans="1:7" x14ac:dyDescent="0.25">
      <c r="A838" s="4"/>
      <c r="B838" s="4"/>
      <c r="C838" s="5"/>
      <c r="D838" s="5"/>
      <c r="E838" s="5"/>
      <c r="F838" s="5"/>
      <c r="G838" s="5"/>
    </row>
    <row r="839" spans="1:7" x14ac:dyDescent="0.25">
      <c r="A839" s="4"/>
      <c r="B839" s="4"/>
      <c r="C839" s="5"/>
      <c r="D839" s="5"/>
      <c r="E839" s="5"/>
      <c r="F839" s="5"/>
      <c r="G839" s="5"/>
    </row>
    <row r="840" spans="1:7" x14ac:dyDescent="0.25">
      <c r="A840" s="4"/>
      <c r="B840" s="4"/>
      <c r="C840" s="5"/>
      <c r="D840" s="5"/>
      <c r="E840" s="5"/>
      <c r="F840" s="5"/>
      <c r="G840" s="5"/>
    </row>
    <row r="841" spans="1:7" x14ac:dyDescent="0.25">
      <c r="A841" s="4"/>
      <c r="B841" s="4"/>
      <c r="C841" s="5"/>
      <c r="D841" s="5"/>
      <c r="E841" s="5"/>
      <c r="F841" s="5"/>
      <c r="G841" s="5"/>
    </row>
    <row r="842" spans="1:7" x14ac:dyDescent="0.25">
      <c r="A842" s="4"/>
      <c r="B842" s="4"/>
      <c r="C842" s="5"/>
      <c r="D842" s="5"/>
      <c r="E842" s="5"/>
      <c r="F842" s="5"/>
      <c r="G842" s="5"/>
    </row>
    <row r="843" spans="1:7" x14ac:dyDescent="0.25">
      <c r="A843" s="4"/>
      <c r="B843" s="4"/>
      <c r="C843" s="5"/>
      <c r="D843" s="5"/>
      <c r="E843" s="5"/>
      <c r="F843" s="5"/>
      <c r="G843" s="5"/>
    </row>
    <row r="844" spans="1:7" x14ac:dyDescent="0.25">
      <c r="A844" s="4"/>
      <c r="B844" s="4"/>
      <c r="C844" s="5"/>
      <c r="D844" s="5"/>
      <c r="E844" s="5"/>
      <c r="F844" s="5"/>
      <c r="G844" s="5"/>
    </row>
    <row r="845" spans="1:7" x14ac:dyDescent="0.25">
      <c r="A845" s="4"/>
      <c r="B845" s="4"/>
      <c r="C845" s="5"/>
      <c r="D845" s="5"/>
      <c r="E845" s="5"/>
      <c r="F845" s="5"/>
      <c r="G845" s="5"/>
    </row>
    <row r="846" spans="1:7" x14ac:dyDescent="0.25">
      <c r="A846" s="4"/>
      <c r="B846" s="4"/>
      <c r="C846" s="5"/>
      <c r="D846" s="5"/>
      <c r="E846" s="5"/>
      <c r="F846" s="5"/>
      <c r="G846" s="5"/>
    </row>
    <row r="847" spans="1:7" x14ac:dyDescent="0.25">
      <c r="A847" s="4"/>
      <c r="B847" s="4"/>
      <c r="C847" s="5"/>
      <c r="D847" s="5"/>
      <c r="E847" s="5"/>
      <c r="F847" s="5"/>
      <c r="G847" s="5"/>
    </row>
    <row r="848" spans="1:7" x14ac:dyDescent="0.25">
      <c r="A848" s="4"/>
      <c r="B848" s="4"/>
      <c r="C848" s="5"/>
      <c r="D848" s="5"/>
      <c r="E848" s="5"/>
      <c r="F848" s="5"/>
      <c r="G848" s="5"/>
    </row>
    <row r="849" spans="1:7" x14ac:dyDescent="0.25">
      <c r="A849" s="4"/>
      <c r="B849" s="4"/>
      <c r="C849" s="5"/>
      <c r="D849" s="5"/>
      <c r="E849" s="5"/>
      <c r="F849" s="5"/>
      <c r="G849" s="5"/>
    </row>
    <row r="850" spans="1:7" x14ac:dyDescent="0.25">
      <c r="A850" s="4"/>
      <c r="B850" s="4"/>
      <c r="C850" s="5"/>
      <c r="D850" s="5"/>
      <c r="E850" s="5"/>
      <c r="F850" s="5"/>
      <c r="G850" s="5"/>
    </row>
    <row r="851" spans="1:7" x14ac:dyDescent="0.25">
      <c r="A851" s="4"/>
      <c r="B851" s="4"/>
      <c r="C851" s="5"/>
      <c r="D851" s="5"/>
      <c r="E851" s="5"/>
      <c r="F851" s="5"/>
      <c r="G851" s="5"/>
    </row>
    <row r="852" spans="1:7" x14ac:dyDescent="0.25">
      <c r="A852" s="4"/>
      <c r="B852" s="4"/>
      <c r="C852" s="5"/>
      <c r="D852" s="5"/>
      <c r="E852" s="5"/>
      <c r="F852" s="5"/>
      <c r="G852" s="5"/>
    </row>
    <row r="853" spans="1:7" x14ac:dyDescent="0.25">
      <c r="A853" s="4"/>
      <c r="B853" s="4"/>
      <c r="C853" s="5"/>
      <c r="D853" s="5"/>
      <c r="E853" s="5"/>
      <c r="F853" s="5"/>
      <c r="G853" s="5"/>
    </row>
    <row r="854" spans="1:7" x14ac:dyDescent="0.25">
      <c r="A854" s="4"/>
      <c r="B854" s="4"/>
      <c r="C854" s="5"/>
      <c r="D854" s="5"/>
      <c r="E854" s="5"/>
      <c r="F854" s="5"/>
      <c r="G854" s="5"/>
    </row>
    <row r="855" spans="1:7" x14ac:dyDescent="0.25">
      <c r="A855" s="4"/>
      <c r="B855" s="4"/>
      <c r="C855" s="5"/>
      <c r="D855" s="5"/>
      <c r="E855" s="5"/>
      <c r="F855" s="5"/>
      <c r="G855" s="5"/>
    </row>
    <row r="856" spans="1:7" x14ac:dyDescent="0.25">
      <c r="A856" s="4"/>
      <c r="B856" s="4"/>
      <c r="C856" s="5"/>
      <c r="D856" s="5"/>
      <c r="E856" s="5"/>
      <c r="F856" s="5"/>
      <c r="G856" s="5"/>
    </row>
    <row r="857" spans="1:7" x14ac:dyDescent="0.25">
      <c r="A857" s="4"/>
      <c r="B857" s="4"/>
      <c r="C857" s="5"/>
      <c r="D857" s="5"/>
      <c r="E857" s="5"/>
      <c r="F857" s="5"/>
      <c r="G857" s="5"/>
    </row>
    <row r="858" spans="1:7" x14ac:dyDescent="0.25">
      <c r="A858" s="4"/>
      <c r="B858" s="4"/>
      <c r="C858" s="5"/>
      <c r="D858" s="5"/>
      <c r="E858" s="5"/>
      <c r="F858" s="5"/>
      <c r="G858" s="5"/>
    </row>
    <row r="859" spans="1:7" x14ac:dyDescent="0.25">
      <c r="A859" s="4"/>
      <c r="B859" s="4"/>
      <c r="C859" s="5"/>
      <c r="D859" s="5"/>
      <c r="E859" s="5"/>
      <c r="F859" s="5"/>
      <c r="G859" s="5"/>
    </row>
    <row r="860" spans="1:7" x14ac:dyDescent="0.25">
      <c r="A860" s="4"/>
      <c r="B860" s="4"/>
      <c r="C860" s="5"/>
      <c r="D860" s="5"/>
      <c r="E860" s="5"/>
      <c r="F860" s="5"/>
      <c r="G860" s="5"/>
    </row>
    <row r="861" spans="1:7" x14ac:dyDescent="0.25">
      <c r="A861" s="4"/>
      <c r="B861" s="4"/>
      <c r="C861" s="5"/>
      <c r="D861" s="5"/>
      <c r="E861" s="5"/>
      <c r="F861" s="5"/>
      <c r="G861" s="5"/>
    </row>
    <row r="862" spans="1:7" x14ac:dyDescent="0.25">
      <c r="A862" s="4"/>
      <c r="B862" s="4"/>
      <c r="C862" s="5"/>
      <c r="D862" s="5"/>
      <c r="E862" s="5"/>
      <c r="F862" s="5"/>
      <c r="G862" s="5"/>
    </row>
    <row r="863" spans="1:7" x14ac:dyDescent="0.25">
      <c r="A863" s="4"/>
      <c r="B863" s="4"/>
      <c r="C863" s="5"/>
      <c r="D863" s="5"/>
      <c r="E863" s="5"/>
      <c r="F863" s="5"/>
      <c r="G863" s="5"/>
    </row>
    <row r="864" spans="1:7" x14ac:dyDescent="0.25">
      <c r="A864" s="4"/>
      <c r="B864" s="4"/>
      <c r="C864" s="5"/>
      <c r="D864" s="5"/>
      <c r="E864" s="5"/>
      <c r="F864" s="5"/>
      <c r="G864" s="5"/>
    </row>
    <row r="865" spans="1:7" x14ac:dyDescent="0.25">
      <c r="A865" s="4"/>
      <c r="B865" s="4"/>
      <c r="C865" s="5"/>
      <c r="D865" s="5"/>
      <c r="E865" s="5"/>
      <c r="F865" s="5"/>
      <c r="G865" s="5"/>
    </row>
    <row r="866" spans="1:7" x14ac:dyDescent="0.25">
      <c r="A866" s="4"/>
      <c r="B866" s="4"/>
      <c r="C866" s="5"/>
      <c r="D866" s="5"/>
      <c r="E866" s="5"/>
      <c r="F866" s="5"/>
      <c r="G866" s="5"/>
    </row>
    <row r="867" spans="1:7" x14ac:dyDescent="0.25">
      <c r="A867" s="4"/>
      <c r="B867" s="4"/>
      <c r="C867" s="5"/>
      <c r="D867" s="5"/>
      <c r="E867" s="5"/>
      <c r="F867" s="5"/>
      <c r="G867" s="5"/>
    </row>
    <row r="868" spans="1:7" x14ac:dyDescent="0.25">
      <c r="A868" s="4"/>
      <c r="B868" s="4"/>
      <c r="C868" s="5"/>
      <c r="D868" s="5"/>
      <c r="E868" s="5"/>
      <c r="F868" s="5"/>
      <c r="G868" s="5"/>
    </row>
    <row r="869" spans="1:7" x14ac:dyDescent="0.25">
      <c r="A869" s="4"/>
      <c r="B869" s="4"/>
      <c r="C869" s="5"/>
      <c r="D869" s="5"/>
      <c r="E869" s="5"/>
      <c r="F869" s="5"/>
      <c r="G869" s="5"/>
    </row>
    <row r="870" spans="1:7" x14ac:dyDescent="0.25">
      <c r="A870" s="4"/>
      <c r="B870" s="4"/>
      <c r="C870" s="5"/>
      <c r="D870" s="5"/>
      <c r="E870" s="5"/>
      <c r="F870" s="5"/>
      <c r="G870" s="5"/>
    </row>
    <row r="871" spans="1:7" x14ac:dyDescent="0.25">
      <c r="A871" s="4"/>
      <c r="B871" s="4"/>
      <c r="C871" s="5"/>
      <c r="D871" s="5"/>
      <c r="E871" s="5"/>
      <c r="F871" s="5"/>
      <c r="G871" s="5"/>
    </row>
    <row r="872" spans="1:7" x14ac:dyDescent="0.25">
      <c r="A872" s="4"/>
      <c r="B872" s="4"/>
      <c r="C872" s="5"/>
      <c r="D872" s="5"/>
      <c r="E872" s="5"/>
      <c r="F872" s="5"/>
      <c r="G872" s="5"/>
    </row>
    <row r="873" spans="1:7" x14ac:dyDescent="0.25">
      <c r="A873" s="4"/>
      <c r="B873" s="4"/>
      <c r="C873" s="5"/>
      <c r="D873" s="5"/>
      <c r="E873" s="5"/>
      <c r="F873" s="5"/>
      <c r="G873" s="5"/>
    </row>
    <row r="874" spans="1:7" x14ac:dyDescent="0.25">
      <c r="A874" s="4"/>
      <c r="B874" s="4"/>
      <c r="C874" s="5"/>
      <c r="D874" s="5"/>
      <c r="E874" s="5"/>
      <c r="F874" s="5"/>
      <c r="G874" s="5"/>
    </row>
    <row r="875" spans="1:7" x14ac:dyDescent="0.25">
      <c r="A875" s="4"/>
      <c r="B875" s="4"/>
      <c r="C875" s="5"/>
      <c r="D875" s="5"/>
      <c r="E875" s="5"/>
      <c r="F875" s="5"/>
      <c r="G875" s="5"/>
    </row>
    <row r="876" spans="1:7" x14ac:dyDescent="0.25">
      <c r="A876" s="4"/>
      <c r="B876" s="4"/>
      <c r="C876" s="5"/>
      <c r="D876" s="5"/>
      <c r="E876" s="5"/>
      <c r="F876" s="5"/>
      <c r="G876" s="5"/>
    </row>
    <row r="877" spans="1:7" x14ac:dyDescent="0.25">
      <c r="A877" s="4"/>
      <c r="B877" s="4"/>
      <c r="C877" s="5"/>
      <c r="D877" s="5"/>
      <c r="E877" s="5"/>
      <c r="F877" s="5"/>
      <c r="G877" s="5"/>
    </row>
    <row r="878" spans="1:7" x14ac:dyDescent="0.25">
      <c r="A878" s="4"/>
      <c r="B878" s="4"/>
      <c r="C878" s="5"/>
      <c r="D878" s="5"/>
      <c r="E878" s="5"/>
      <c r="F878" s="5"/>
      <c r="G878" s="5"/>
    </row>
    <row r="879" spans="1:7" x14ac:dyDescent="0.25">
      <c r="A879" s="4"/>
      <c r="B879" s="4"/>
      <c r="C879" s="5"/>
      <c r="D879" s="5"/>
      <c r="E879" s="5"/>
      <c r="F879" s="5"/>
      <c r="G879" s="5"/>
    </row>
    <row r="880" spans="1:7" x14ac:dyDescent="0.25">
      <c r="A880" s="4"/>
      <c r="B880" s="4"/>
      <c r="C880" s="5"/>
      <c r="D880" s="5"/>
      <c r="E880" s="5"/>
      <c r="F880" s="5"/>
      <c r="G880" s="5"/>
    </row>
    <row r="881" spans="1:7" x14ac:dyDescent="0.25">
      <c r="A881" s="4"/>
      <c r="B881" s="4"/>
      <c r="C881" s="5"/>
      <c r="D881" s="5"/>
      <c r="E881" s="5"/>
      <c r="F881" s="5"/>
      <c r="G881" s="5"/>
    </row>
    <row r="882" spans="1:7" x14ac:dyDescent="0.25">
      <c r="A882" s="4"/>
      <c r="B882" s="4"/>
      <c r="C882" s="5"/>
      <c r="D882" s="5"/>
      <c r="E882" s="5"/>
      <c r="F882" s="5"/>
      <c r="G882" s="5"/>
    </row>
    <row r="883" spans="1:7" x14ac:dyDescent="0.25">
      <c r="A883" s="4"/>
      <c r="B883" s="4"/>
      <c r="C883" s="5"/>
      <c r="D883" s="5"/>
      <c r="E883" s="5"/>
      <c r="F883" s="5"/>
      <c r="G883" s="5"/>
    </row>
    <row r="884" spans="1:7" x14ac:dyDescent="0.25">
      <c r="A884" s="4"/>
      <c r="B884" s="4"/>
      <c r="C884" s="5"/>
      <c r="D884" s="5"/>
      <c r="E884" s="5"/>
      <c r="F884" s="5"/>
      <c r="G884" s="5"/>
    </row>
    <row r="885" spans="1:7" x14ac:dyDescent="0.25">
      <c r="A885" s="4"/>
      <c r="B885" s="4"/>
      <c r="C885" s="5"/>
      <c r="D885" s="5"/>
      <c r="E885" s="5"/>
      <c r="F885" s="5"/>
      <c r="G885" s="5"/>
    </row>
    <row r="886" spans="1:7" x14ac:dyDescent="0.25">
      <c r="A886" s="4"/>
      <c r="B886" s="4"/>
      <c r="C886" s="5"/>
      <c r="D886" s="5"/>
      <c r="E886" s="5"/>
      <c r="F886" s="5"/>
      <c r="G886" s="5"/>
    </row>
    <row r="887" spans="1:7" x14ac:dyDescent="0.25">
      <c r="A887" s="4"/>
      <c r="B887" s="4"/>
      <c r="C887" s="5"/>
      <c r="D887" s="5"/>
      <c r="E887" s="5"/>
      <c r="F887" s="5"/>
      <c r="G887" s="5"/>
    </row>
    <row r="888" spans="1:7" x14ac:dyDescent="0.25">
      <c r="A888" s="4"/>
      <c r="B888" s="4"/>
      <c r="C888" s="5"/>
      <c r="D888" s="5"/>
      <c r="E888" s="5"/>
      <c r="F888" s="5"/>
      <c r="G888" s="5"/>
    </row>
    <row r="889" spans="1:7" x14ac:dyDescent="0.25">
      <c r="A889" s="4"/>
      <c r="B889" s="4"/>
      <c r="C889" s="5"/>
      <c r="D889" s="5"/>
      <c r="E889" s="5"/>
      <c r="F889" s="5"/>
      <c r="G889" s="5"/>
    </row>
    <row r="890" spans="1:7" x14ac:dyDescent="0.25">
      <c r="A890" s="4"/>
      <c r="B890" s="4"/>
      <c r="C890" s="5"/>
      <c r="D890" s="5"/>
      <c r="E890" s="5"/>
      <c r="F890" s="5"/>
      <c r="G890" s="5"/>
    </row>
    <row r="891" spans="1:7" x14ac:dyDescent="0.25">
      <c r="A891" s="4"/>
      <c r="B891" s="4"/>
      <c r="C891" s="5"/>
      <c r="D891" s="5"/>
      <c r="E891" s="5"/>
      <c r="F891" s="5"/>
      <c r="G891" s="5"/>
    </row>
    <row r="892" spans="1:7" x14ac:dyDescent="0.25">
      <c r="A892" s="4"/>
      <c r="B892" s="4"/>
      <c r="C892" s="5"/>
      <c r="D892" s="5"/>
      <c r="E892" s="5"/>
      <c r="F892" s="5"/>
      <c r="G892" s="5"/>
    </row>
    <row r="893" spans="1:7" x14ac:dyDescent="0.25">
      <c r="A893" s="4"/>
      <c r="B893" s="4"/>
      <c r="C893" s="5"/>
      <c r="D893" s="5"/>
      <c r="E893" s="5"/>
      <c r="F893" s="5"/>
      <c r="G893" s="5"/>
    </row>
    <row r="894" spans="1:7" x14ac:dyDescent="0.25">
      <c r="A894" s="4"/>
      <c r="B894" s="4"/>
      <c r="C894" s="5"/>
      <c r="D894" s="5"/>
      <c r="E894" s="5"/>
      <c r="F894" s="5"/>
      <c r="G894" s="5"/>
    </row>
    <row r="895" spans="1:7" x14ac:dyDescent="0.25">
      <c r="A895" s="4"/>
      <c r="B895" s="4"/>
      <c r="C895" s="5"/>
      <c r="D895" s="5"/>
      <c r="E895" s="5"/>
      <c r="F895" s="5"/>
      <c r="G895" s="5"/>
    </row>
    <row r="896" spans="1:7" x14ac:dyDescent="0.25">
      <c r="A896" s="4"/>
      <c r="B896" s="4"/>
      <c r="C896" s="5"/>
      <c r="D896" s="5"/>
      <c r="E896" s="5"/>
      <c r="F896" s="5"/>
      <c r="G896" s="5"/>
    </row>
    <row r="897" spans="1:7" x14ac:dyDescent="0.25">
      <c r="A897" s="4"/>
      <c r="B897" s="4"/>
      <c r="C897" s="5"/>
      <c r="D897" s="5"/>
      <c r="E897" s="5"/>
      <c r="F897" s="5"/>
      <c r="G897" s="5"/>
    </row>
    <row r="898" spans="1:7" x14ac:dyDescent="0.25">
      <c r="A898" s="4"/>
      <c r="B898" s="4"/>
      <c r="C898" s="5"/>
      <c r="D898" s="5"/>
      <c r="E898" s="5"/>
      <c r="F898" s="5"/>
      <c r="G898" s="5"/>
    </row>
    <row r="899" spans="1:7" x14ac:dyDescent="0.25">
      <c r="A899" s="4"/>
      <c r="B899" s="4"/>
      <c r="C899" s="5"/>
      <c r="D899" s="5"/>
      <c r="E899" s="5"/>
      <c r="F899" s="5"/>
      <c r="G899" s="5"/>
    </row>
    <row r="900" spans="1:7" x14ac:dyDescent="0.25">
      <c r="A900" s="4"/>
      <c r="B900" s="4"/>
      <c r="C900" s="5"/>
      <c r="D900" s="5"/>
      <c r="E900" s="5"/>
      <c r="F900" s="5"/>
      <c r="G900" s="5"/>
    </row>
    <row r="901" spans="1:7" x14ac:dyDescent="0.25">
      <c r="A901" s="4"/>
      <c r="B901" s="4"/>
      <c r="C901" s="5"/>
      <c r="D901" s="5"/>
      <c r="E901" s="5"/>
      <c r="F901" s="5"/>
      <c r="G901" s="5"/>
    </row>
    <row r="902" spans="1:7" x14ac:dyDescent="0.25">
      <c r="A902" s="4"/>
      <c r="B902" s="4"/>
      <c r="C902" s="5"/>
      <c r="D902" s="5"/>
      <c r="E902" s="5"/>
      <c r="F902" s="5"/>
      <c r="G902" s="5"/>
    </row>
    <row r="903" spans="1:7" x14ac:dyDescent="0.25">
      <c r="A903" s="4"/>
      <c r="B903" s="4"/>
      <c r="C903" s="5"/>
      <c r="D903" s="5"/>
      <c r="E903" s="5"/>
      <c r="F903" s="5"/>
      <c r="G903" s="5"/>
    </row>
    <row r="904" spans="1:7" x14ac:dyDescent="0.25">
      <c r="A904" s="4"/>
      <c r="B904" s="4"/>
      <c r="C904" s="5"/>
      <c r="D904" s="5"/>
      <c r="E904" s="5"/>
      <c r="F904" s="5"/>
      <c r="G904" s="5"/>
    </row>
    <row r="905" spans="1:7" x14ac:dyDescent="0.25">
      <c r="A905" s="4"/>
      <c r="B905" s="4"/>
      <c r="C905" s="5"/>
      <c r="D905" s="5"/>
      <c r="E905" s="5"/>
      <c r="F905" s="5"/>
      <c r="G905" s="5"/>
    </row>
    <row r="906" spans="1:7" x14ac:dyDescent="0.25">
      <c r="A906" s="4"/>
      <c r="B906" s="4"/>
      <c r="C906" s="5"/>
      <c r="D906" s="5"/>
      <c r="E906" s="5"/>
      <c r="F906" s="5"/>
      <c r="G906" s="5"/>
    </row>
    <row r="907" spans="1:7" x14ac:dyDescent="0.25">
      <c r="A907" s="4"/>
      <c r="B907" s="4"/>
      <c r="C907" s="5"/>
      <c r="D907" s="5"/>
      <c r="E907" s="5"/>
      <c r="F907" s="5"/>
      <c r="G907" s="5"/>
    </row>
    <row r="908" spans="1:7" x14ac:dyDescent="0.25">
      <c r="A908" s="4"/>
      <c r="B908" s="4"/>
      <c r="C908" s="5"/>
      <c r="D908" s="5"/>
      <c r="E908" s="5"/>
      <c r="F908" s="5"/>
      <c r="G908" s="5"/>
    </row>
    <row r="909" spans="1:7" x14ac:dyDescent="0.25">
      <c r="A909" s="4"/>
      <c r="B909" s="4"/>
      <c r="C909" s="5"/>
      <c r="D909" s="5"/>
      <c r="E909" s="5"/>
      <c r="F909" s="5"/>
      <c r="G909" s="5"/>
    </row>
    <row r="910" spans="1:7" x14ac:dyDescent="0.25">
      <c r="A910" s="4"/>
      <c r="B910" s="4"/>
      <c r="C910" s="5"/>
      <c r="D910" s="5"/>
      <c r="E910" s="5"/>
      <c r="F910" s="5"/>
      <c r="G910" s="5"/>
    </row>
    <row r="911" spans="1:7" x14ac:dyDescent="0.25">
      <c r="A911" s="4"/>
      <c r="B911" s="4"/>
      <c r="C911" s="5"/>
      <c r="D911" s="5"/>
      <c r="E911" s="5"/>
      <c r="F911" s="5"/>
      <c r="G911" s="5"/>
    </row>
    <row r="912" spans="1:7" x14ac:dyDescent="0.25">
      <c r="A912" s="4"/>
      <c r="B912" s="4"/>
      <c r="C912" s="5"/>
      <c r="D912" s="5"/>
      <c r="E912" s="5"/>
      <c r="F912" s="5"/>
      <c r="G912" s="5"/>
    </row>
    <row r="913" spans="1:7" x14ac:dyDescent="0.25">
      <c r="A913" s="4"/>
      <c r="B913" s="4"/>
      <c r="C913" s="5"/>
      <c r="D913" s="5"/>
      <c r="E913" s="5"/>
      <c r="F913" s="5"/>
      <c r="G913" s="5"/>
    </row>
    <row r="914" spans="1:7" x14ac:dyDescent="0.25">
      <c r="A914" s="4"/>
      <c r="B914" s="4"/>
      <c r="C914" s="5"/>
      <c r="D914" s="5"/>
      <c r="E914" s="5"/>
      <c r="F914" s="5"/>
      <c r="G914" s="5"/>
    </row>
    <row r="915" spans="1:7" x14ac:dyDescent="0.25">
      <c r="A915" s="4"/>
      <c r="B915" s="4"/>
      <c r="C915" s="5"/>
      <c r="D915" s="5"/>
      <c r="E915" s="5"/>
      <c r="F915" s="5"/>
      <c r="G915" s="5"/>
    </row>
    <row r="916" spans="1:7" x14ac:dyDescent="0.25">
      <c r="A916" s="4"/>
      <c r="B916" s="4"/>
      <c r="C916" s="5"/>
      <c r="D916" s="5"/>
      <c r="E916" s="5"/>
      <c r="F916" s="5"/>
      <c r="G916" s="5"/>
    </row>
    <row r="917" spans="1:7" x14ac:dyDescent="0.25">
      <c r="A917" s="4"/>
      <c r="B917" s="4"/>
      <c r="C917" s="5"/>
      <c r="D917" s="5"/>
      <c r="E917" s="5"/>
      <c r="F917" s="5"/>
      <c r="G917" s="5"/>
    </row>
    <row r="918" spans="1:7" x14ac:dyDescent="0.25">
      <c r="A918" s="4"/>
      <c r="B918" s="4"/>
      <c r="C918" s="5"/>
      <c r="D918" s="5"/>
      <c r="E918" s="5"/>
      <c r="F918" s="5"/>
      <c r="G918" s="5"/>
    </row>
    <row r="919" spans="1:7" x14ac:dyDescent="0.25">
      <c r="A919" s="4"/>
      <c r="B919" s="4"/>
      <c r="C919" s="5"/>
      <c r="D919" s="5"/>
      <c r="E919" s="5"/>
      <c r="F919" s="5"/>
      <c r="G919" s="5"/>
    </row>
    <row r="920" spans="1:7" x14ac:dyDescent="0.25">
      <c r="A920" s="4"/>
      <c r="B920" s="4"/>
      <c r="C920" s="5"/>
      <c r="D920" s="5"/>
      <c r="E920" s="5"/>
      <c r="F920" s="5"/>
      <c r="G920" s="5"/>
    </row>
    <row r="921" spans="1:7" x14ac:dyDescent="0.25">
      <c r="A921" s="4"/>
      <c r="B921" s="4"/>
      <c r="C921" s="5"/>
      <c r="D921" s="5"/>
      <c r="E921" s="5"/>
      <c r="F921" s="5"/>
      <c r="G921" s="5"/>
    </row>
    <row r="922" spans="1:7" x14ac:dyDescent="0.25">
      <c r="A922" s="4"/>
      <c r="B922" s="4"/>
      <c r="C922" s="5"/>
      <c r="D922" s="5"/>
      <c r="E922" s="5"/>
      <c r="F922" s="5"/>
      <c r="G922" s="5"/>
    </row>
    <row r="923" spans="1:7" x14ac:dyDescent="0.25">
      <c r="A923" s="4"/>
      <c r="B923" s="4"/>
      <c r="C923" s="5"/>
      <c r="D923" s="5"/>
      <c r="E923" s="5"/>
      <c r="F923" s="5"/>
      <c r="G923" s="5"/>
    </row>
    <row r="924" spans="1:7" x14ac:dyDescent="0.25">
      <c r="A924" s="4"/>
      <c r="B924" s="4"/>
      <c r="C924" s="5"/>
      <c r="D924" s="5"/>
      <c r="E924" s="5"/>
      <c r="F924" s="5"/>
      <c r="G924" s="5"/>
    </row>
    <row r="925" spans="1:7" x14ac:dyDescent="0.25">
      <c r="A925" s="4"/>
      <c r="B925" s="4"/>
      <c r="C925" s="5"/>
      <c r="D925" s="5"/>
      <c r="E925" s="5"/>
      <c r="F925" s="5"/>
      <c r="G925" s="5"/>
    </row>
    <row r="926" spans="1:7" x14ac:dyDescent="0.25">
      <c r="A926" s="4"/>
      <c r="B926" s="4"/>
      <c r="C926" s="5"/>
      <c r="D926" s="5"/>
      <c r="E926" s="5"/>
      <c r="F926" s="5"/>
      <c r="G926" s="5"/>
    </row>
    <row r="927" spans="1:7" x14ac:dyDescent="0.25">
      <c r="A927" s="4"/>
      <c r="B927" s="4"/>
      <c r="C927" s="5"/>
      <c r="D927" s="5"/>
      <c r="E927" s="5"/>
      <c r="F927" s="5"/>
      <c r="G927" s="5"/>
    </row>
    <row r="928" spans="1:7" x14ac:dyDescent="0.25">
      <c r="A928" s="4"/>
      <c r="B928" s="4"/>
      <c r="C928" s="5"/>
      <c r="D928" s="5"/>
      <c r="E928" s="5"/>
      <c r="F928" s="5"/>
      <c r="G928" s="5"/>
    </row>
    <row r="929" spans="1:7" x14ac:dyDescent="0.25">
      <c r="A929" s="4"/>
      <c r="B929" s="4"/>
      <c r="C929" s="5"/>
      <c r="D929" s="5"/>
      <c r="E929" s="5"/>
      <c r="F929" s="5"/>
      <c r="G929" s="5"/>
    </row>
    <row r="930" spans="1:7" x14ac:dyDescent="0.25">
      <c r="A930" s="4"/>
      <c r="B930" s="4"/>
      <c r="C930" s="5"/>
      <c r="D930" s="5"/>
      <c r="E930" s="5"/>
      <c r="F930" s="5"/>
      <c r="G930" s="5"/>
    </row>
    <row r="931" spans="1:7" x14ac:dyDescent="0.25">
      <c r="A931" s="4"/>
      <c r="B931" s="4"/>
      <c r="C931" s="5"/>
      <c r="D931" s="5"/>
      <c r="E931" s="5"/>
      <c r="F931" s="5"/>
      <c r="G931" s="5"/>
    </row>
    <row r="932" spans="1:7" x14ac:dyDescent="0.25">
      <c r="A932" s="4"/>
      <c r="B932" s="4"/>
      <c r="C932" s="5"/>
      <c r="D932" s="5"/>
      <c r="E932" s="5"/>
      <c r="F932" s="5"/>
      <c r="G932" s="5"/>
    </row>
    <row r="933" spans="1:7" x14ac:dyDescent="0.25">
      <c r="A933" s="4"/>
      <c r="B933" s="4"/>
      <c r="C933" s="5"/>
      <c r="D933" s="5"/>
      <c r="E933" s="5"/>
      <c r="F933" s="5"/>
      <c r="G933" s="5"/>
    </row>
    <row r="934" spans="1:7" x14ac:dyDescent="0.25">
      <c r="A934" s="4"/>
      <c r="B934" s="4"/>
      <c r="C934" s="5"/>
      <c r="D934" s="5"/>
      <c r="E934" s="5"/>
      <c r="F934" s="5"/>
      <c r="G934" s="5"/>
    </row>
    <row r="935" spans="1:7" x14ac:dyDescent="0.25">
      <c r="A935" s="4"/>
      <c r="B935" s="4"/>
      <c r="C935" s="5"/>
      <c r="D935" s="5"/>
      <c r="E935" s="5"/>
      <c r="F935" s="5"/>
      <c r="G935" s="5"/>
    </row>
    <row r="936" spans="1:7" x14ac:dyDescent="0.25">
      <c r="A936" s="4"/>
      <c r="B936" s="4"/>
      <c r="C936" s="5"/>
      <c r="D936" s="5"/>
      <c r="E936" s="5"/>
      <c r="F936" s="5"/>
      <c r="G936" s="5"/>
    </row>
    <row r="937" spans="1:7" x14ac:dyDescent="0.25">
      <c r="A937" s="4"/>
      <c r="B937" s="4"/>
      <c r="C937" s="5"/>
      <c r="D937" s="5"/>
      <c r="E937" s="5"/>
      <c r="F937" s="5"/>
      <c r="G937" s="5"/>
    </row>
    <row r="938" spans="1:7" x14ac:dyDescent="0.25">
      <c r="A938" s="4"/>
      <c r="B938" s="4"/>
      <c r="C938" s="5"/>
      <c r="D938" s="5"/>
      <c r="E938" s="5"/>
      <c r="F938" s="5"/>
      <c r="G938" s="5"/>
    </row>
    <row r="939" spans="1:7" x14ac:dyDescent="0.25">
      <c r="A939" s="4"/>
      <c r="B939" s="4"/>
      <c r="C939" s="5"/>
      <c r="D939" s="5"/>
      <c r="E939" s="5"/>
      <c r="F939" s="5"/>
      <c r="G939" s="5"/>
    </row>
    <row r="940" spans="1:7" x14ac:dyDescent="0.25">
      <c r="A940" s="4"/>
      <c r="B940" s="4"/>
      <c r="C940" s="5"/>
      <c r="D940" s="5"/>
      <c r="E940" s="5"/>
      <c r="F940" s="5"/>
      <c r="G940" s="5"/>
    </row>
    <row r="941" spans="1:7" x14ac:dyDescent="0.25">
      <c r="A941" s="4"/>
      <c r="B941" s="4"/>
      <c r="C941" s="5"/>
      <c r="D941" s="5"/>
      <c r="E941" s="5"/>
      <c r="F941" s="5"/>
      <c r="G941" s="5"/>
    </row>
    <row r="942" spans="1:7" x14ac:dyDescent="0.25">
      <c r="A942" s="4"/>
      <c r="B942" s="4"/>
      <c r="C942" s="5"/>
      <c r="D942" s="5"/>
      <c r="E942" s="5"/>
      <c r="F942" s="5"/>
      <c r="G942" s="5"/>
    </row>
    <row r="943" spans="1:7" x14ac:dyDescent="0.25">
      <c r="A943" s="4"/>
      <c r="B943" s="4"/>
      <c r="C943" s="5"/>
      <c r="D943" s="5"/>
      <c r="E943" s="5"/>
      <c r="F943" s="5"/>
      <c r="G943" s="5"/>
    </row>
    <row r="944" spans="1:7" x14ac:dyDescent="0.25">
      <c r="A944" s="4"/>
      <c r="B944" s="4"/>
      <c r="C944" s="5"/>
      <c r="D944" s="5"/>
      <c r="E944" s="5"/>
      <c r="F944" s="5"/>
      <c r="G944" s="5"/>
    </row>
    <row r="945" spans="1:7" x14ac:dyDescent="0.25">
      <c r="A945" s="4"/>
      <c r="B945" s="4"/>
      <c r="C945" s="5"/>
      <c r="D945" s="5"/>
      <c r="E945" s="5"/>
      <c r="F945" s="5"/>
      <c r="G945" s="5"/>
    </row>
    <row r="946" spans="1:7" x14ac:dyDescent="0.25">
      <c r="A946" s="4"/>
      <c r="B946" s="4"/>
      <c r="C946" s="5"/>
      <c r="D946" s="5"/>
      <c r="E946" s="5"/>
      <c r="F946" s="5"/>
      <c r="G946" s="5"/>
    </row>
    <row r="947" spans="1:7" x14ac:dyDescent="0.25">
      <c r="A947" s="4"/>
      <c r="B947" s="4"/>
      <c r="C947" s="5"/>
      <c r="D947" s="5"/>
      <c r="E947" s="5"/>
      <c r="F947" s="5"/>
      <c r="G947" s="5"/>
    </row>
    <row r="948" spans="1:7" x14ac:dyDescent="0.25">
      <c r="A948" s="4"/>
      <c r="B948" s="4"/>
      <c r="C948" s="5"/>
      <c r="D948" s="5"/>
      <c r="E948" s="5"/>
      <c r="F948" s="5"/>
      <c r="G948" s="5"/>
    </row>
    <row r="949" spans="1:7" x14ac:dyDescent="0.25">
      <c r="A949" s="4"/>
      <c r="B949" s="4"/>
      <c r="C949" s="5"/>
      <c r="D949" s="5"/>
      <c r="E949" s="5"/>
      <c r="F949" s="5"/>
      <c r="G949" s="5"/>
    </row>
    <row r="950" spans="1:7" x14ac:dyDescent="0.25">
      <c r="A950" s="4"/>
      <c r="B950" s="4"/>
      <c r="C950" s="5"/>
      <c r="D950" s="5"/>
      <c r="E950" s="5"/>
      <c r="F950" s="5"/>
      <c r="G950" s="5"/>
    </row>
    <row r="951" spans="1:7" x14ac:dyDescent="0.25">
      <c r="A951" s="4"/>
      <c r="B951" s="4"/>
      <c r="C951" s="5"/>
      <c r="D951" s="5"/>
      <c r="E951" s="5"/>
      <c r="F951" s="5"/>
      <c r="G951" s="5"/>
    </row>
    <row r="952" spans="1:7" x14ac:dyDescent="0.25">
      <c r="A952" s="4"/>
      <c r="B952" s="4"/>
      <c r="C952" s="5"/>
      <c r="D952" s="5"/>
      <c r="E952" s="5"/>
      <c r="F952" s="5"/>
      <c r="G952" s="5"/>
    </row>
    <row r="953" spans="1:7" x14ac:dyDescent="0.25">
      <c r="A953" s="4"/>
      <c r="B953" s="4"/>
      <c r="C953" s="5"/>
      <c r="D953" s="5"/>
      <c r="E953" s="5"/>
      <c r="F953" s="5"/>
      <c r="G953" s="5"/>
    </row>
    <row r="954" spans="1:7" x14ac:dyDescent="0.25">
      <c r="A954" s="4"/>
      <c r="B954" s="4"/>
      <c r="C954" s="5"/>
      <c r="D954" s="5"/>
      <c r="E954" s="5"/>
      <c r="F954" s="5"/>
      <c r="G954" s="5"/>
    </row>
    <row r="955" spans="1:7" x14ac:dyDescent="0.25">
      <c r="A955" s="4"/>
      <c r="B955" s="4"/>
      <c r="C955" s="5"/>
      <c r="D955" s="5"/>
      <c r="E955" s="5"/>
      <c r="F955" s="5"/>
      <c r="G955" s="5"/>
    </row>
    <row r="956" spans="1:7" x14ac:dyDescent="0.25">
      <c r="A956" s="4"/>
      <c r="B956" s="4"/>
      <c r="C956" s="5"/>
      <c r="D956" s="5"/>
      <c r="E956" s="5"/>
      <c r="F956" s="5"/>
      <c r="G956" s="5"/>
    </row>
    <row r="957" spans="1:7" x14ac:dyDescent="0.25">
      <c r="A957" s="4"/>
      <c r="B957" s="4"/>
      <c r="C957" s="5"/>
      <c r="D957" s="5"/>
      <c r="E957" s="5"/>
      <c r="F957" s="5"/>
      <c r="G957" s="5"/>
    </row>
    <row r="958" spans="1:7" x14ac:dyDescent="0.25">
      <c r="A958" s="4"/>
      <c r="B958" s="4"/>
      <c r="C958" s="5"/>
      <c r="D958" s="5"/>
      <c r="E958" s="5"/>
      <c r="F958" s="5"/>
      <c r="G958" s="5"/>
    </row>
    <row r="959" spans="1:7" x14ac:dyDescent="0.25">
      <c r="A959" s="4"/>
      <c r="B959" s="4"/>
      <c r="C959" s="5"/>
      <c r="D959" s="5"/>
      <c r="E959" s="5"/>
      <c r="F959" s="5"/>
      <c r="G959" s="5"/>
    </row>
    <row r="960" spans="1:7" x14ac:dyDescent="0.25">
      <c r="A960" s="4"/>
      <c r="B960" s="4"/>
      <c r="C960" s="5"/>
      <c r="D960" s="5"/>
      <c r="E960" s="5"/>
      <c r="F960" s="5"/>
      <c r="G960" s="5"/>
    </row>
    <row r="961" spans="1:7" x14ac:dyDescent="0.25">
      <c r="A961" s="4"/>
      <c r="B961" s="4"/>
      <c r="C961" s="5"/>
      <c r="D961" s="5"/>
      <c r="E961" s="5"/>
      <c r="F961" s="5"/>
      <c r="G961" s="5"/>
    </row>
    <row r="962" spans="1:7" x14ac:dyDescent="0.25">
      <c r="A962" s="4"/>
      <c r="B962" s="4"/>
      <c r="C962" s="5"/>
      <c r="D962" s="5"/>
      <c r="E962" s="5"/>
      <c r="F962" s="5"/>
      <c r="G962" s="5"/>
    </row>
    <row r="963" spans="1:7" x14ac:dyDescent="0.25">
      <c r="A963" s="4"/>
      <c r="B963" s="4"/>
      <c r="C963" s="5"/>
      <c r="D963" s="5"/>
      <c r="E963" s="5"/>
      <c r="F963" s="5"/>
      <c r="G963" s="5"/>
    </row>
    <row r="964" spans="1:7" x14ac:dyDescent="0.25">
      <c r="A964" s="4"/>
      <c r="B964" s="4"/>
      <c r="C964" s="5"/>
      <c r="D964" s="5"/>
      <c r="E964" s="5"/>
      <c r="F964" s="5"/>
      <c r="G964" s="5"/>
    </row>
    <row r="965" spans="1:7" x14ac:dyDescent="0.25">
      <c r="A965" s="4"/>
      <c r="B965" s="4"/>
      <c r="C965" s="5"/>
      <c r="D965" s="5"/>
      <c r="E965" s="5"/>
      <c r="F965" s="5"/>
      <c r="G965" s="5"/>
    </row>
    <row r="966" spans="1:7" x14ac:dyDescent="0.25">
      <c r="A966" s="4"/>
      <c r="B966" s="4"/>
      <c r="C966" s="5"/>
      <c r="D966" s="5"/>
      <c r="E966" s="5"/>
      <c r="F966" s="5"/>
      <c r="G966" s="5"/>
    </row>
    <row r="967" spans="1:7" x14ac:dyDescent="0.25">
      <c r="A967" s="4"/>
      <c r="B967" s="4"/>
      <c r="C967" s="5"/>
      <c r="D967" s="5"/>
      <c r="E967" s="5"/>
      <c r="F967" s="5"/>
      <c r="G967" s="5"/>
    </row>
    <row r="968" spans="1:7" x14ac:dyDescent="0.25">
      <c r="A968" s="4"/>
      <c r="B968" s="4"/>
      <c r="C968" s="5"/>
      <c r="D968" s="5"/>
      <c r="E968" s="5"/>
      <c r="F968" s="5"/>
      <c r="G968" s="5"/>
    </row>
    <row r="969" spans="1:7" x14ac:dyDescent="0.25">
      <c r="A969" s="4"/>
      <c r="B969" s="4"/>
      <c r="C969" s="5"/>
      <c r="D969" s="5"/>
      <c r="E969" s="5"/>
      <c r="F969" s="5"/>
      <c r="G969" s="5"/>
    </row>
    <row r="970" spans="1:7" x14ac:dyDescent="0.25">
      <c r="A970" s="4"/>
      <c r="B970" s="4"/>
      <c r="C970" s="5"/>
      <c r="D970" s="5"/>
      <c r="E970" s="5"/>
      <c r="F970" s="5"/>
      <c r="G970" s="5"/>
    </row>
    <row r="971" spans="1:7" x14ac:dyDescent="0.25">
      <c r="A971" s="4"/>
      <c r="B971" s="4"/>
      <c r="C971" s="5"/>
      <c r="D971" s="5"/>
      <c r="E971" s="5"/>
      <c r="F971" s="5"/>
      <c r="G971" s="5"/>
    </row>
    <row r="972" spans="1:7" x14ac:dyDescent="0.25">
      <c r="A972" s="4"/>
      <c r="B972" s="4"/>
      <c r="C972" s="5"/>
      <c r="D972" s="5"/>
      <c r="E972" s="5"/>
      <c r="F972" s="5"/>
      <c r="G972" s="5"/>
    </row>
    <row r="973" spans="1:7" x14ac:dyDescent="0.25">
      <c r="A973" s="4"/>
      <c r="B973" s="4"/>
      <c r="C973" s="5"/>
      <c r="D973" s="5"/>
      <c r="E973" s="5"/>
      <c r="F973" s="5"/>
      <c r="G973" s="5"/>
    </row>
    <row r="974" spans="1:7" x14ac:dyDescent="0.25">
      <c r="A974" s="4"/>
      <c r="B974" s="4"/>
      <c r="C974" s="5"/>
      <c r="D974" s="5"/>
      <c r="E974" s="5"/>
      <c r="F974" s="5"/>
      <c r="G974" s="5"/>
    </row>
    <row r="975" spans="1:7" x14ac:dyDescent="0.25">
      <c r="A975" s="4"/>
      <c r="B975" s="4"/>
      <c r="C975" s="5"/>
      <c r="D975" s="5"/>
      <c r="E975" s="5"/>
      <c r="F975" s="5"/>
      <c r="G975" s="5"/>
    </row>
    <row r="976" spans="1:7" x14ac:dyDescent="0.25">
      <c r="A976" s="4"/>
      <c r="B976" s="4"/>
      <c r="C976" s="5"/>
      <c r="D976" s="5"/>
      <c r="E976" s="5"/>
      <c r="F976" s="5"/>
      <c r="G976" s="5"/>
    </row>
    <row r="977" spans="1:7" x14ac:dyDescent="0.25">
      <c r="A977" s="4"/>
      <c r="B977" s="4"/>
      <c r="C977" s="5"/>
      <c r="D977" s="5"/>
      <c r="E977" s="5"/>
      <c r="F977" s="5"/>
      <c r="G977" s="5"/>
    </row>
    <row r="978" spans="1:7" x14ac:dyDescent="0.25">
      <c r="A978" s="4"/>
      <c r="B978" s="4"/>
      <c r="C978" s="5"/>
      <c r="D978" s="5"/>
      <c r="E978" s="5"/>
      <c r="F978" s="5"/>
      <c r="G978" s="5"/>
    </row>
    <row r="979" spans="1:7" x14ac:dyDescent="0.25">
      <c r="A979" s="4"/>
      <c r="B979" s="4"/>
      <c r="C979" s="5"/>
      <c r="D979" s="5"/>
      <c r="E979" s="5"/>
      <c r="F979" s="5"/>
      <c r="G979" s="5"/>
    </row>
    <row r="980" spans="1:7" x14ac:dyDescent="0.25">
      <c r="A980" s="4"/>
      <c r="B980" s="4"/>
      <c r="C980" s="5"/>
      <c r="D980" s="5"/>
      <c r="E980" s="5"/>
      <c r="F980" s="5"/>
      <c r="G980" s="5"/>
    </row>
    <row r="981" spans="1:7" x14ac:dyDescent="0.25">
      <c r="A981" s="4"/>
      <c r="B981" s="4"/>
      <c r="C981" s="5"/>
      <c r="D981" s="5"/>
      <c r="E981" s="5"/>
      <c r="F981" s="5"/>
      <c r="G981" s="5"/>
    </row>
    <row r="982" spans="1:7" x14ac:dyDescent="0.25">
      <c r="A982" s="4"/>
      <c r="B982" s="4"/>
      <c r="C982" s="5"/>
      <c r="D982" s="5"/>
      <c r="E982" s="5"/>
      <c r="F982" s="5"/>
      <c r="G982" s="5"/>
    </row>
    <row r="983" spans="1:7" x14ac:dyDescent="0.25">
      <c r="A983" s="4"/>
      <c r="B983" s="4"/>
      <c r="C983" s="5"/>
      <c r="D983" s="5"/>
      <c r="E983" s="5"/>
      <c r="F983" s="5"/>
      <c r="G983" s="5"/>
    </row>
    <row r="984" spans="1:7" x14ac:dyDescent="0.25">
      <c r="A984" s="4"/>
      <c r="B984" s="4"/>
      <c r="C984" s="5"/>
      <c r="D984" s="5"/>
      <c r="E984" s="5"/>
      <c r="F984" s="5"/>
      <c r="G984" s="5"/>
    </row>
    <row r="985" spans="1:7" x14ac:dyDescent="0.25">
      <c r="A985" s="4"/>
      <c r="B985" s="4"/>
      <c r="C985" s="5"/>
      <c r="D985" s="5"/>
      <c r="E985" s="5"/>
      <c r="F985" s="5"/>
      <c r="G985" s="5"/>
    </row>
    <row r="986" spans="1:7" x14ac:dyDescent="0.25">
      <c r="A986" s="4"/>
      <c r="B986" s="4"/>
      <c r="C986" s="5"/>
      <c r="D986" s="5"/>
      <c r="E986" s="5"/>
      <c r="F986" s="5"/>
      <c r="G986" s="5"/>
    </row>
    <row r="987" spans="1:7" x14ac:dyDescent="0.25">
      <c r="A987" s="4"/>
      <c r="B987" s="4"/>
      <c r="C987" s="5"/>
      <c r="D987" s="5"/>
      <c r="E987" s="5"/>
      <c r="F987" s="5"/>
      <c r="G987" s="5"/>
    </row>
    <row r="988" spans="1:7" x14ac:dyDescent="0.25">
      <c r="A988" s="4"/>
      <c r="B988" s="4"/>
      <c r="C988" s="5"/>
      <c r="D988" s="5"/>
      <c r="E988" s="5"/>
      <c r="F988" s="5"/>
      <c r="G988" s="5"/>
    </row>
    <row r="989" spans="1:7" x14ac:dyDescent="0.25">
      <c r="A989" s="4"/>
      <c r="B989" s="4"/>
      <c r="C989" s="5"/>
      <c r="D989" s="5"/>
      <c r="E989" s="5"/>
      <c r="F989" s="5"/>
      <c r="G989" s="5"/>
    </row>
    <row r="990" spans="1:7" x14ac:dyDescent="0.25">
      <c r="A990" s="4"/>
      <c r="B990" s="4"/>
      <c r="C990" s="5"/>
      <c r="D990" s="5"/>
      <c r="E990" s="5"/>
      <c r="F990" s="5"/>
      <c r="G990" s="5"/>
    </row>
    <row r="991" spans="1:7" x14ac:dyDescent="0.25">
      <c r="A991" s="4"/>
      <c r="B991" s="4"/>
      <c r="C991" s="5"/>
      <c r="D991" s="5"/>
      <c r="E991" s="5"/>
      <c r="F991" s="5"/>
      <c r="G991" s="5"/>
    </row>
    <row r="992" spans="1:7" x14ac:dyDescent="0.25">
      <c r="A992" s="4"/>
      <c r="B992" s="4"/>
      <c r="C992" s="5"/>
      <c r="D992" s="5"/>
      <c r="E992" s="5"/>
      <c r="F992" s="5"/>
      <c r="G992" s="5"/>
    </row>
    <row r="993" spans="1:7" x14ac:dyDescent="0.25">
      <c r="A993" s="4"/>
      <c r="B993" s="4"/>
      <c r="C993" s="5"/>
      <c r="D993" s="5"/>
      <c r="E993" s="5"/>
      <c r="F993" s="5"/>
      <c r="G993" s="5"/>
    </row>
    <row r="994" spans="1:7" x14ac:dyDescent="0.25">
      <c r="A994" s="4"/>
      <c r="B994" s="4"/>
      <c r="C994" s="5"/>
      <c r="D994" s="5"/>
      <c r="E994" s="5"/>
      <c r="F994" s="5"/>
      <c r="G994" s="5"/>
    </row>
    <row r="995" spans="1:7" x14ac:dyDescent="0.25">
      <c r="A995" s="4"/>
      <c r="B995" s="4"/>
      <c r="C995" s="5"/>
      <c r="D995" s="5"/>
      <c r="E995" s="5"/>
      <c r="F995" s="5"/>
      <c r="G995" s="5"/>
    </row>
    <row r="996" spans="1:7" x14ac:dyDescent="0.25">
      <c r="A996" s="4"/>
      <c r="B996" s="4"/>
      <c r="C996" s="5"/>
      <c r="D996" s="5"/>
      <c r="E996" s="5"/>
      <c r="F996" s="5"/>
      <c r="G996" s="5"/>
    </row>
    <row r="997" spans="1:7" x14ac:dyDescent="0.25">
      <c r="A997" s="4"/>
      <c r="B997" s="4"/>
      <c r="C997" s="5"/>
      <c r="D997" s="5"/>
      <c r="E997" s="5"/>
      <c r="F997" s="5"/>
      <c r="G997" s="5"/>
    </row>
    <row r="998" spans="1:7" x14ac:dyDescent="0.25">
      <c r="A998" s="4"/>
      <c r="B998" s="4"/>
      <c r="C998" s="5"/>
      <c r="D998" s="5"/>
      <c r="E998" s="5"/>
      <c r="F998" s="5"/>
      <c r="G998" s="5"/>
    </row>
    <row r="999" spans="1:7" x14ac:dyDescent="0.25">
      <c r="A999" s="4"/>
      <c r="B999" s="4"/>
      <c r="C999" s="5"/>
      <c r="D999" s="5"/>
      <c r="E999" s="5"/>
      <c r="F999" s="5"/>
      <c r="G999" s="5"/>
    </row>
    <row r="1000" spans="1:7" x14ac:dyDescent="0.25">
      <c r="A1000" s="4"/>
      <c r="B1000" s="4"/>
      <c r="C1000" s="5"/>
      <c r="D1000" s="5"/>
      <c r="E1000" s="5"/>
      <c r="F1000" s="5"/>
      <c r="G1000" s="5"/>
    </row>
    <row r="1001" spans="1:7" x14ac:dyDescent="0.25">
      <c r="A1001" s="4"/>
      <c r="B1001" s="4"/>
      <c r="C1001" s="5"/>
      <c r="D1001" s="5"/>
      <c r="E1001" s="5"/>
      <c r="F1001" s="5"/>
      <c r="G1001" s="5"/>
    </row>
    <row r="1002" spans="1:7" x14ac:dyDescent="0.25">
      <c r="A1002" s="4"/>
      <c r="B1002" s="4"/>
      <c r="C1002" s="5"/>
      <c r="D1002" s="5"/>
      <c r="E1002" s="5"/>
      <c r="F1002" s="5"/>
      <c r="G1002" s="5"/>
    </row>
    <row r="1003" spans="1:7" x14ac:dyDescent="0.25">
      <c r="A1003" s="4"/>
      <c r="B1003" s="4"/>
      <c r="C1003" s="5"/>
      <c r="D1003" s="5"/>
      <c r="E1003" s="5"/>
      <c r="F1003" s="5"/>
      <c r="G1003" s="5"/>
    </row>
    <row r="1004" spans="1:7" x14ac:dyDescent="0.25">
      <c r="A1004" s="4"/>
      <c r="B1004" s="4"/>
      <c r="C1004" s="5"/>
      <c r="D1004" s="5"/>
      <c r="E1004" s="5"/>
      <c r="F1004" s="5"/>
      <c r="G1004" s="5"/>
    </row>
    <row r="1005" spans="1:7" x14ac:dyDescent="0.25">
      <c r="A1005" s="4"/>
      <c r="B1005" s="4"/>
      <c r="C1005" s="5"/>
      <c r="D1005" s="5"/>
      <c r="E1005" s="5"/>
      <c r="F1005" s="5"/>
      <c r="G1005" s="5"/>
    </row>
    <row r="1006" spans="1:7" x14ac:dyDescent="0.25">
      <c r="A1006" s="4"/>
      <c r="B1006" s="4"/>
      <c r="C1006" s="5"/>
      <c r="D1006" s="5"/>
      <c r="E1006" s="5"/>
      <c r="F1006" s="5"/>
      <c r="G1006" s="5"/>
    </row>
    <row r="1007" spans="1:7" x14ac:dyDescent="0.25">
      <c r="A1007" s="4"/>
      <c r="B1007" s="4"/>
      <c r="C1007" s="5"/>
      <c r="D1007" s="5"/>
      <c r="E1007" s="5"/>
      <c r="F1007" s="5"/>
      <c r="G1007" s="5"/>
    </row>
    <row r="1008" spans="1:7" x14ac:dyDescent="0.25">
      <c r="A1008" s="4"/>
      <c r="B1008" s="4"/>
      <c r="C1008" s="5"/>
      <c r="D1008" s="5"/>
      <c r="E1008" s="5"/>
      <c r="F1008" s="5"/>
      <c r="G1008" s="5"/>
    </row>
    <row r="1009" spans="1:7" x14ac:dyDescent="0.25">
      <c r="A1009" s="4"/>
      <c r="B1009" s="4"/>
      <c r="C1009" s="5"/>
      <c r="D1009" s="5"/>
      <c r="E1009" s="5"/>
      <c r="F1009" s="5"/>
      <c r="G1009" s="5"/>
    </row>
    <row r="1010" spans="1:7" x14ac:dyDescent="0.25">
      <c r="A1010" s="4"/>
      <c r="B1010" s="4"/>
      <c r="C1010" s="5"/>
      <c r="D1010" s="5"/>
      <c r="E1010" s="5"/>
      <c r="F1010" s="5"/>
      <c r="G1010" s="5"/>
    </row>
    <row r="1011" spans="1:7" x14ac:dyDescent="0.25">
      <c r="A1011" s="4"/>
      <c r="B1011" s="4"/>
      <c r="C1011" s="5"/>
      <c r="D1011" s="5"/>
      <c r="E1011" s="5"/>
      <c r="F1011" s="5"/>
      <c r="G1011" s="5"/>
    </row>
    <row r="1012" spans="1:7" x14ac:dyDescent="0.25">
      <c r="A1012" s="4"/>
      <c r="B1012" s="4"/>
      <c r="C1012" s="5"/>
      <c r="D1012" s="5"/>
      <c r="E1012" s="5"/>
      <c r="F1012" s="5"/>
      <c r="G1012" s="5"/>
    </row>
    <row r="1013" spans="1:7" x14ac:dyDescent="0.25">
      <c r="A1013" s="4"/>
      <c r="B1013" s="4"/>
      <c r="C1013" s="5"/>
      <c r="D1013" s="5"/>
      <c r="E1013" s="5"/>
      <c r="F1013" s="5"/>
      <c r="G1013" s="5"/>
    </row>
    <row r="1014" spans="1:7" x14ac:dyDescent="0.25">
      <c r="A1014" s="4"/>
      <c r="B1014" s="4"/>
      <c r="C1014" s="5"/>
      <c r="D1014" s="5"/>
      <c r="E1014" s="5"/>
      <c r="F1014" s="5"/>
      <c r="G1014" s="5"/>
    </row>
    <row r="1015" spans="1:7" x14ac:dyDescent="0.25">
      <c r="A1015" s="4"/>
      <c r="B1015" s="4"/>
      <c r="C1015" s="5"/>
      <c r="D1015" s="5"/>
      <c r="E1015" s="5"/>
      <c r="F1015" s="5"/>
      <c r="G1015" s="5"/>
    </row>
    <row r="1016" spans="1:7" x14ac:dyDescent="0.25">
      <c r="A1016" s="4"/>
      <c r="B1016" s="4"/>
      <c r="C1016" s="5"/>
      <c r="D1016" s="5"/>
      <c r="E1016" s="5"/>
      <c r="F1016" s="5"/>
      <c r="G1016" s="5"/>
    </row>
    <row r="1017" spans="1:7" x14ac:dyDescent="0.25">
      <c r="A1017" s="4"/>
      <c r="B1017" s="4"/>
      <c r="C1017" s="5"/>
      <c r="D1017" s="5"/>
      <c r="E1017" s="5"/>
      <c r="F1017" s="5"/>
      <c r="G1017" s="5"/>
    </row>
    <row r="1018" spans="1:7" x14ac:dyDescent="0.25">
      <c r="A1018" s="4"/>
      <c r="B1018" s="4"/>
      <c r="C1018" s="5"/>
      <c r="D1018" s="5"/>
      <c r="E1018" s="5"/>
      <c r="F1018" s="5"/>
      <c r="G1018" s="5"/>
    </row>
    <row r="1019" spans="1:7" x14ac:dyDescent="0.25">
      <c r="A1019" s="4"/>
      <c r="B1019" s="4"/>
      <c r="C1019" s="5"/>
      <c r="D1019" s="5"/>
      <c r="E1019" s="5"/>
      <c r="F1019" s="5"/>
      <c r="G1019" s="5"/>
    </row>
    <row r="1020" spans="1:7" x14ac:dyDescent="0.25">
      <c r="A1020" s="4"/>
      <c r="B1020" s="4"/>
      <c r="C1020" s="5"/>
      <c r="D1020" s="5"/>
      <c r="E1020" s="5"/>
      <c r="F1020" s="5"/>
      <c r="G1020" s="5"/>
    </row>
    <row r="1021" spans="1:7" x14ac:dyDescent="0.25">
      <c r="A1021" s="4"/>
      <c r="B1021" s="4"/>
      <c r="C1021" s="5"/>
      <c r="D1021" s="5"/>
      <c r="E1021" s="5"/>
      <c r="F1021" s="5"/>
      <c r="G1021" s="5"/>
    </row>
    <row r="1022" spans="1:7" x14ac:dyDescent="0.25">
      <c r="A1022" s="4"/>
      <c r="B1022" s="4"/>
      <c r="C1022" s="5"/>
      <c r="D1022" s="5"/>
      <c r="E1022" s="5"/>
      <c r="F1022" s="5"/>
      <c r="G1022" s="5"/>
    </row>
    <row r="1023" spans="1:7" x14ac:dyDescent="0.25">
      <c r="A1023" s="4"/>
      <c r="B1023" s="4"/>
      <c r="C1023" s="5"/>
      <c r="D1023" s="5"/>
      <c r="E1023" s="5"/>
      <c r="F1023" s="5"/>
      <c r="G1023" s="5"/>
    </row>
    <row r="1024" spans="1:7" x14ac:dyDescent="0.25">
      <c r="A1024" s="4"/>
      <c r="B1024" s="4"/>
      <c r="C1024" s="5"/>
      <c r="D1024" s="5"/>
      <c r="E1024" s="5"/>
      <c r="F1024" s="5"/>
      <c r="G1024" s="5"/>
    </row>
    <row r="1025" spans="1:7" x14ac:dyDescent="0.25">
      <c r="A1025" s="4"/>
      <c r="B1025" s="4"/>
      <c r="C1025" s="5"/>
      <c r="D1025" s="5"/>
      <c r="E1025" s="5"/>
      <c r="F1025" s="5"/>
      <c r="G1025" s="5"/>
    </row>
    <row r="1026" spans="1:7" x14ac:dyDescent="0.25">
      <c r="A1026" s="4"/>
      <c r="B1026" s="4"/>
      <c r="C1026" s="5"/>
      <c r="D1026" s="5"/>
      <c r="E1026" s="5"/>
      <c r="F1026" s="5"/>
      <c r="G1026" s="5"/>
    </row>
    <row r="1027" spans="1:7" x14ac:dyDescent="0.25">
      <c r="A1027" s="4"/>
      <c r="B1027" s="4"/>
      <c r="C1027" s="5"/>
      <c r="D1027" s="5"/>
      <c r="E1027" s="5"/>
      <c r="F1027" s="5"/>
      <c r="G1027" s="5"/>
    </row>
    <row r="1028" spans="1:7" x14ac:dyDescent="0.25">
      <c r="A1028" s="4"/>
      <c r="B1028" s="4"/>
      <c r="C1028" s="5"/>
      <c r="D1028" s="5"/>
      <c r="E1028" s="5"/>
      <c r="F1028" s="5"/>
      <c r="G1028" s="5"/>
    </row>
    <row r="1029" spans="1:7" x14ac:dyDescent="0.25">
      <c r="A1029" s="4"/>
      <c r="B1029" s="4"/>
      <c r="C1029" s="5"/>
      <c r="D1029" s="5"/>
      <c r="E1029" s="5"/>
      <c r="F1029" s="5"/>
      <c r="G1029" s="5"/>
    </row>
    <row r="1030" spans="1:7" x14ac:dyDescent="0.25">
      <c r="A1030" s="4"/>
      <c r="B1030" s="4"/>
      <c r="C1030" s="5"/>
      <c r="D1030" s="5"/>
      <c r="E1030" s="5"/>
      <c r="F1030" s="5"/>
      <c r="G1030" s="5"/>
    </row>
    <row r="1031" spans="1:7" x14ac:dyDescent="0.25">
      <c r="A1031" s="4"/>
      <c r="B1031" s="4"/>
      <c r="C1031" s="5"/>
      <c r="D1031" s="5"/>
      <c r="E1031" s="5"/>
      <c r="F1031" s="5"/>
      <c r="G1031" s="5"/>
    </row>
    <row r="1032" spans="1:7" x14ac:dyDescent="0.25">
      <c r="A1032" s="4"/>
      <c r="B1032" s="4"/>
      <c r="C1032" s="5"/>
      <c r="D1032" s="5"/>
      <c r="E1032" s="5"/>
      <c r="F1032" s="5"/>
      <c r="G1032" s="5"/>
    </row>
    <row r="1033" spans="1:7" x14ac:dyDescent="0.25">
      <c r="A1033" s="4"/>
      <c r="B1033" s="4"/>
      <c r="C1033" s="5"/>
      <c r="D1033" s="5"/>
      <c r="E1033" s="5"/>
      <c r="F1033" s="5"/>
      <c r="G1033" s="5"/>
    </row>
    <row r="1034" spans="1:7" x14ac:dyDescent="0.25">
      <c r="A1034" s="4"/>
      <c r="B1034" s="4"/>
      <c r="C1034" s="5"/>
      <c r="D1034" s="5"/>
      <c r="E1034" s="5"/>
      <c r="F1034" s="5"/>
      <c r="G1034" s="5"/>
    </row>
    <row r="1035" spans="1:7" x14ac:dyDescent="0.25">
      <c r="A1035" s="4"/>
      <c r="B1035" s="4"/>
      <c r="C1035" s="5"/>
      <c r="D1035" s="5"/>
      <c r="E1035" s="5"/>
      <c r="F1035" s="5"/>
      <c r="G1035" s="5"/>
    </row>
    <row r="1036" spans="1:7" x14ac:dyDescent="0.25">
      <c r="A1036" s="4"/>
      <c r="B1036" s="4"/>
      <c r="C1036" s="5"/>
      <c r="D1036" s="5"/>
      <c r="E1036" s="5"/>
      <c r="F1036" s="5"/>
      <c r="G1036" s="5"/>
    </row>
    <row r="1037" spans="1:7" x14ac:dyDescent="0.25">
      <c r="A1037" s="4"/>
      <c r="B1037" s="4"/>
      <c r="C1037" s="5"/>
      <c r="D1037" s="5"/>
      <c r="E1037" s="5"/>
      <c r="F1037" s="5"/>
      <c r="G1037" s="5"/>
    </row>
    <row r="1038" spans="1:7" x14ac:dyDescent="0.25">
      <c r="A1038" s="4"/>
      <c r="B1038" s="4"/>
      <c r="C1038" s="5"/>
      <c r="D1038" s="5"/>
      <c r="E1038" s="5"/>
      <c r="F1038" s="5"/>
      <c r="G1038" s="5"/>
    </row>
    <row r="1039" spans="1:7" x14ac:dyDescent="0.25">
      <c r="A1039" s="4"/>
      <c r="B1039" s="4"/>
      <c r="C1039" s="5"/>
      <c r="D1039" s="5"/>
      <c r="E1039" s="5"/>
      <c r="F1039" s="5"/>
      <c r="G1039" s="5"/>
    </row>
    <row r="1040" spans="1:7" x14ac:dyDescent="0.25">
      <c r="A1040" s="4"/>
      <c r="B1040" s="4"/>
      <c r="C1040" s="5"/>
      <c r="D1040" s="5"/>
      <c r="E1040" s="5"/>
      <c r="F1040" s="5"/>
      <c r="G1040" s="5"/>
    </row>
    <row r="1041" spans="1:7" x14ac:dyDescent="0.25">
      <c r="A1041" s="4"/>
      <c r="B1041" s="4"/>
      <c r="C1041" s="5"/>
      <c r="D1041" s="5"/>
      <c r="E1041" s="5"/>
      <c r="F1041" s="5"/>
      <c r="G1041" s="5"/>
    </row>
    <row r="1042" spans="1:7" x14ac:dyDescent="0.25">
      <c r="A1042" s="4"/>
      <c r="B1042" s="4"/>
      <c r="C1042" s="5"/>
      <c r="D1042" s="5"/>
      <c r="E1042" s="5"/>
      <c r="F1042" s="5"/>
      <c r="G1042" s="5"/>
    </row>
    <row r="1043" spans="1:7" x14ac:dyDescent="0.25">
      <c r="A1043" s="4"/>
      <c r="B1043" s="4"/>
      <c r="C1043" s="5"/>
      <c r="D1043" s="5"/>
      <c r="E1043" s="5"/>
      <c r="F1043" s="5"/>
      <c r="G1043" s="5"/>
    </row>
    <row r="1044" spans="1:7" x14ac:dyDescent="0.25">
      <c r="A1044" s="4"/>
      <c r="B1044" s="4"/>
      <c r="C1044" s="5"/>
      <c r="D1044" s="5"/>
      <c r="E1044" s="5"/>
      <c r="F1044" s="5"/>
      <c r="G1044" s="5"/>
    </row>
    <row r="1045" spans="1:7" x14ac:dyDescent="0.25">
      <c r="A1045" s="4"/>
      <c r="B1045" s="4"/>
      <c r="C1045" s="5"/>
      <c r="D1045" s="5"/>
      <c r="E1045" s="5"/>
      <c r="F1045" s="5"/>
      <c r="G1045" s="5"/>
    </row>
    <row r="1046" spans="1:7" x14ac:dyDescent="0.25">
      <c r="A1046" s="4"/>
      <c r="B1046" s="4"/>
      <c r="C1046" s="5"/>
      <c r="D1046" s="5"/>
      <c r="E1046" s="5"/>
      <c r="F1046" s="5"/>
      <c r="G1046" s="5"/>
    </row>
    <row r="1047" spans="1:7" x14ac:dyDescent="0.25">
      <c r="A1047" s="4"/>
      <c r="B1047" s="4"/>
      <c r="C1047" s="5"/>
      <c r="D1047" s="5"/>
      <c r="E1047" s="5"/>
      <c r="F1047" s="5"/>
      <c r="G1047" s="5"/>
    </row>
    <row r="1048" spans="1:7" x14ac:dyDescent="0.25">
      <c r="A1048" s="4"/>
      <c r="B1048" s="4"/>
      <c r="C1048" s="5"/>
      <c r="D1048" s="5"/>
      <c r="E1048" s="5"/>
      <c r="F1048" s="5"/>
      <c r="G1048" s="5"/>
    </row>
    <row r="1049" spans="1:7" x14ac:dyDescent="0.25">
      <c r="A1049" s="4"/>
      <c r="B1049" s="4"/>
      <c r="C1049" s="5"/>
      <c r="D1049" s="5"/>
      <c r="E1049" s="5"/>
      <c r="F1049" s="5"/>
      <c r="G1049" s="5"/>
    </row>
    <row r="1050" spans="1:7" x14ac:dyDescent="0.25">
      <c r="A1050" s="4"/>
      <c r="B1050" s="4"/>
      <c r="C1050" s="5"/>
      <c r="D1050" s="5"/>
      <c r="E1050" s="5"/>
      <c r="F1050" s="5"/>
      <c r="G1050" s="5"/>
    </row>
    <row r="1051" spans="1:7" x14ac:dyDescent="0.25">
      <c r="A1051" s="4"/>
      <c r="B1051" s="4"/>
      <c r="C1051" s="5"/>
      <c r="D1051" s="5"/>
      <c r="E1051" s="5"/>
      <c r="F1051" s="5"/>
      <c r="G1051" s="5"/>
    </row>
    <row r="1052" spans="1:7" x14ac:dyDescent="0.25">
      <c r="A1052" s="4"/>
      <c r="B1052" s="4"/>
      <c r="C1052" s="5"/>
      <c r="D1052" s="5"/>
      <c r="E1052" s="5"/>
      <c r="F1052" s="5"/>
      <c r="G1052" s="5"/>
    </row>
    <row r="1053" spans="1:7" x14ac:dyDescent="0.25">
      <c r="A1053" s="4"/>
      <c r="B1053" s="4"/>
      <c r="C1053" s="5"/>
      <c r="D1053" s="5"/>
      <c r="E1053" s="5"/>
      <c r="F1053" s="5"/>
      <c r="G1053" s="5"/>
    </row>
    <row r="1054" spans="1:7" x14ac:dyDescent="0.25">
      <c r="A1054" s="4"/>
      <c r="B1054" s="4"/>
      <c r="C1054" s="5"/>
      <c r="D1054" s="5"/>
      <c r="E1054" s="5"/>
      <c r="F1054" s="5"/>
      <c r="G1054" s="5"/>
    </row>
    <row r="1055" spans="1:7" x14ac:dyDescent="0.25">
      <c r="A1055" s="4"/>
      <c r="B1055" s="4"/>
      <c r="C1055" s="5"/>
      <c r="D1055" s="5"/>
      <c r="E1055" s="5"/>
      <c r="F1055" s="5"/>
      <c r="G1055" s="5"/>
    </row>
    <row r="1056" spans="1:7" x14ac:dyDescent="0.25">
      <c r="A1056" s="4"/>
      <c r="B1056" s="4"/>
      <c r="C1056" s="5"/>
      <c r="D1056" s="5"/>
      <c r="E1056" s="5"/>
      <c r="F1056" s="5"/>
      <c r="G1056" s="5"/>
    </row>
    <row r="1057" spans="1:7" x14ac:dyDescent="0.25">
      <c r="A1057" s="4"/>
      <c r="B1057" s="4"/>
      <c r="C1057" s="5"/>
      <c r="D1057" s="5"/>
      <c r="E1057" s="5"/>
      <c r="F1057" s="5"/>
      <c r="G1057" s="5"/>
    </row>
    <row r="1058" spans="1:7" x14ac:dyDescent="0.25">
      <c r="A1058" s="4"/>
      <c r="B1058" s="4"/>
      <c r="C1058" s="5"/>
      <c r="D1058" s="5"/>
      <c r="E1058" s="5"/>
      <c r="F1058" s="5"/>
      <c r="G1058" s="5"/>
    </row>
    <row r="1059" spans="1:7" x14ac:dyDescent="0.25">
      <c r="A1059" s="4"/>
      <c r="B1059" s="4"/>
      <c r="C1059" s="5"/>
      <c r="D1059" s="5"/>
      <c r="E1059" s="5"/>
      <c r="F1059" s="5"/>
      <c r="G1059" s="5"/>
    </row>
    <row r="1060" spans="1:7" x14ac:dyDescent="0.25">
      <c r="A1060" s="4"/>
      <c r="B1060" s="4"/>
      <c r="C1060" s="5"/>
      <c r="D1060" s="5"/>
      <c r="E1060" s="5"/>
      <c r="F1060" s="5"/>
      <c r="G1060" s="5"/>
    </row>
    <row r="1061" spans="1:7" x14ac:dyDescent="0.25">
      <c r="A1061" s="4"/>
      <c r="B1061" s="4"/>
      <c r="C1061" s="5"/>
      <c r="D1061" s="5"/>
      <c r="E1061" s="5"/>
      <c r="F1061" s="5"/>
      <c r="G1061" s="5"/>
    </row>
    <row r="1062" spans="1:7" x14ac:dyDescent="0.25">
      <c r="A1062" s="4"/>
      <c r="B1062" s="4"/>
      <c r="C1062" s="5"/>
      <c r="D1062" s="5"/>
      <c r="E1062" s="5"/>
      <c r="F1062" s="5"/>
      <c r="G1062" s="5"/>
    </row>
    <row r="1063" spans="1:7" x14ac:dyDescent="0.25">
      <c r="A1063" s="4"/>
      <c r="B1063" s="4"/>
      <c r="C1063" s="5"/>
      <c r="D1063" s="5"/>
      <c r="E1063" s="5"/>
      <c r="F1063" s="5"/>
      <c r="G1063" s="5"/>
    </row>
    <row r="1064" spans="1:7" x14ac:dyDescent="0.25">
      <c r="A1064" s="4"/>
      <c r="B1064" s="4"/>
      <c r="C1064" s="5"/>
      <c r="D1064" s="5"/>
      <c r="E1064" s="5"/>
      <c r="F1064" s="5"/>
      <c r="G1064" s="5"/>
    </row>
    <row r="1065" spans="1:7" x14ac:dyDescent="0.25">
      <c r="A1065" s="4"/>
      <c r="B1065" s="4"/>
      <c r="C1065" s="5"/>
      <c r="D1065" s="5"/>
      <c r="E1065" s="5"/>
      <c r="F1065" s="5"/>
      <c r="G1065" s="5"/>
    </row>
    <row r="1066" spans="1:7" x14ac:dyDescent="0.25">
      <c r="A1066" s="4"/>
      <c r="B1066" s="4"/>
      <c r="C1066" s="5"/>
      <c r="D1066" s="5"/>
      <c r="E1066" s="5"/>
      <c r="F1066" s="5"/>
      <c r="G1066" s="5"/>
    </row>
    <row r="1067" spans="1:7" x14ac:dyDescent="0.25">
      <c r="A1067" s="4"/>
      <c r="B1067" s="4"/>
      <c r="C1067" s="5"/>
      <c r="D1067" s="5"/>
      <c r="E1067" s="5"/>
      <c r="F1067" s="5"/>
      <c r="G1067" s="5"/>
    </row>
    <row r="1068" spans="1:7" x14ac:dyDescent="0.25">
      <c r="A1068" s="4"/>
      <c r="B1068" s="4"/>
      <c r="C1068" s="5"/>
      <c r="D1068" s="5"/>
      <c r="E1068" s="5"/>
      <c r="F1068" s="5"/>
      <c r="G1068" s="5"/>
    </row>
    <row r="1069" spans="1:7" x14ac:dyDescent="0.25">
      <c r="A1069" s="4"/>
      <c r="B1069" s="4"/>
      <c r="C1069" s="5"/>
      <c r="D1069" s="5"/>
      <c r="E1069" s="5"/>
      <c r="F1069" s="5"/>
      <c r="G1069" s="5"/>
    </row>
    <row r="1070" spans="1:7" x14ac:dyDescent="0.25">
      <c r="A1070" s="4"/>
      <c r="B1070" s="4"/>
      <c r="C1070" s="5"/>
      <c r="D1070" s="5"/>
      <c r="E1070" s="5"/>
      <c r="F1070" s="5"/>
      <c r="G1070" s="5"/>
    </row>
    <row r="1071" spans="1:7" x14ac:dyDescent="0.25">
      <c r="A1071" s="4"/>
      <c r="B1071" s="4"/>
      <c r="C1071" s="5"/>
      <c r="D1071" s="5"/>
      <c r="E1071" s="5"/>
      <c r="F1071" s="5"/>
      <c r="G1071" s="5"/>
    </row>
    <row r="1072" spans="1:7" x14ac:dyDescent="0.25">
      <c r="A1072" s="4"/>
      <c r="B1072" s="4"/>
      <c r="C1072" s="5"/>
      <c r="D1072" s="5"/>
      <c r="E1072" s="5"/>
      <c r="F1072" s="5"/>
      <c r="G1072" s="5"/>
    </row>
    <row r="1073" spans="1:7" x14ac:dyDescent="0.25">
      <c r="A1073" s="4"/>
      <c r="B1073" s="4"/>
      <c r="C1073" s="5"/>
      <c r="D1073" s="5"/>
      <c r="E1073" s="5"/>
      <c r="F1073" s="5"/>
      <c r="G1073" s="5"/>
    </row>
    <row r="1074" spans="1:7" x14ac:dyDescent="0.25">
      <c r="A1074" s="4"/>
      <c r="B1074" s="4"/>
      <c r="C1074" s="5"/>
      <c r="D1074" s="5"/>
      <c r="E1074" s="5"/>
      <c r="F1074" s="5"/>
      <c r="G1074" s="5"/>
    </row>
    <row r="1075" spans="1:7" x14ac:dyDescent="0.25">
      <c r="A1075" s="4"/>
      <c r="B1075" s="4"/>
      <c r="C1075" s="5"/>
      <c r="D1075" s="5"/>
      <c r="E1075" s="5"/>
      <c r="F1075" s="5"/>
      <c r="G1075" s="5"/>
    </row>
    <row r="1076" spans="1:7" x14ac:dyDescent="0.25">
      <c r="A1076" s="4"/>
      <c r="B1076" s="4"/>
      <c r="C1076" s="5"/>
      <c r="D1076" s="5"/>
      <c r="E1076" s="5"/>
      <c r="F1076" s="5"/>
      <c r="G1076" s="5"/>
    </row>
    <row r="1077" spans="1:7" x14ac:dyDescent="0.25">
      <c r="A1077" s="4"/>
      <c r="B1077" s="4"/>
      <c r="C1077" s="5"/>
      <c r="D1077" s="5"/>
      <c r="E1077" s="5"/>
      <c r="F1077" s="5"/>
      <c r="G1077" s="5"/>
    </row>
    <row r="1078" spans="1:7" x14ac:dyDescent="0.25">
      <c r="A1078" s="4"/>
      <c r="B1078" s="4"/>
      <c r="C1078" s="5"/>
      <c r="D1078" s="5"/>
      <c r="E1078" s="5"/>
      <c r="F1078" s="5"/>
      <c r="G1078" s="5"/>
    </row>
    <row r="1079" spans="1:7" x14ac:dyDescent="0.25">
      <c r="A1079" s="4"/>
      <c r="B1079" s="4"/>
      <c r="C1079" s="5"/>
      <c r="D1079" s="5"/>
      <c r="E1079" s="5"/>
      <c r="F1079" s="5"/>
      <c r="G1079" s="5"/>
    </row>
    <row r="1080" spans="1:7" x14ac:dyDescent="0.25">
      <c r="A1080" s="4"/>
      <c r="B1080" s="4"/>
      <c r="C1080" s="5"/>
      <c r="D1080" s="5"/>
      <c r="E1080" s="5"/>
      <c r="F1080" s="5"/>
      <c r="G1080" s="5"/>
    </row>
    <row r="1081" spans="1:7" x14ac:dyDescent="0.25">
      <c r="A1081" s="4"/>
      <c r="B1081" s="4"/>
      <c r="C1081" s="5"/>
      <c r="D1081" s="5"/>
      <c r="E1081" s="5"/>
      <c r="F1081" s="5"/>
      <c r="G1081" s="5"/>
    </row>
    <row r="1082" spans="1:7" x14ac:dyDescent="0.25">
      <c r="A1082" s="4"/>
      <c r="B1082" s="4"/>
      <c r="C1082" s="5"/>
      <c r="D1082" s="5"/>
      <c r="E1082" s="5"/>
      <c r="F1082" s="5"/>
      <c r="G1082" s="5"/>
    </row>
    <row r="1083" spans="1:7" x14ac:dyDescent="0.25">
      <c r="A1083" s="4"/>
      <c r="B1083" s="4"/>
      <c r="C1083" s="5"/>
      <c r="D1083" s="5"/>
      <c r="E1083" s="5"/>
      <c r="F1083" s="5"/>
      <c r="G1083" s="5"/>
    </row>
    <row r="1084" spans="1:7" x14ac:dyDescent="0.25">
      <c r="A1084" s="4"/>
      <c r="B1084" s="4"/>
      <c r="C1084" s="5"/>
      <c r="D1084" s="5"/>
      <c r="E1084" s="5"/>
      <c r="F1084" s="5"/>
      <c r="G1084" s="5"/>
    </row>
    <row r="1085" spans="1:7" x14ac:dyDescent="0.25">
      <c r="A1085" s="4"/>
      <c r="B1085" s="4"/>
      <c r="C1085" s="5"/>
      <c r="D1085" s="5"/>
      <c r="E1085" s="5"/>
      <c r="F1085" s="5"/>
      <c r="G1085" s="5"/>
    </row>
    <row r="1086" spans="1:7" x14ac:dyDescent="0.25">
      <c r="A1086" s="4"/>
      <c r="B1086" s="4"/>
      <c r="C1086" s="5"/>
      <c r="D1086" s="5"/>
      <c r="E1086" s="5"/>
      <c r="F1086" s="5"/>
      <c r="G1086" s="5"/>
    </row>
    <row r="1087" spans="1:7" x14ac:dyDescent="0.25">
      <c r="A1087" s="4"/>
      <c r="B1087" s="4"/>
      <c r="C1087" s="5"/>
      <c r="D1087" s="5"/>
      <c r="E1087" s="5"/>
      <c r="F1087" s="5"/>
      <c r="G1087" s="5"/>
    </row>
    <row r="1088" spans="1:7" x14ac:dyDescent="0.25">
      <c r="A1088" s="4"/>
      <c r="B1088" s="4"/>
      <c r="C1088" s="5"/>
      <c r="D1088" s="5"/>
      <c r="E1088" s="5"/>
      <c r="F1088" s="5"/>
      <c r="G1088" s="5"/>
    </row>
    <row r="1089" spans="1:7" x14ac:dyDescent="0.25">
      <c r="A1089" s="4"/>
      <c r="B1089" s="4"/>
      <c r="C1089" s="5"/>
      <c r="D1089" s="5"/>
      <c r="E1089" s="5"/>
      <c r="F1089" s="5"/>
      <c r="G1089" s="5"/>
    </row>
    <row r="1090" spans="1:7" x14ac:dyDescent="0.25">
      <c r="A1090" s="4"/>
      <c r="B1090" s="4"/>
      <c r="C1090" s="5"/>
      <c r="D1090" s="5"/>
      <c r="E1090" s="5"/>
      <c r="F1090" s="5"/>
      <c r="G1090" s="5"/>
    </row>
    <row r="1091" spans="1:7" x14ac:dyDescent="0.25">
      <c r="A1091" s="4"/>
      <c r="B1091" s="4"/>
      <c r="C1091" s="5"/>
      <c r="D1091" s="5"/>
      <c r="E1091" s="5"/>
      <c r="F1091" s="5"/>
      <c r="G1091" s="5"/>
    </row>
    <row r="1092" spans="1:7" x14ac:dyDescent="0.25">
      <c r="A1092" s="4"/>
      <c r="B1092" s="4"/>
      <c r="C1092" s="5"/>
      <c r="D1092" s="5"/>
      <c r="E1092" s="5"/>
      <c r="F1092" s="5"/>
      <c r="G1092" s="5"/>
    </row>
    <row r="1093" spans="1:7" x14ac:dyDescent="0.25">
      <c r="A1093" s="4"/>
      <c r="B1093" s="4"/>
      <c r="C1093" s="5"/>
      <c r="D1093" s="5"/>
      <c r="E1093" s="5"/>
      <c r="F1093" s="5"/>
      <c r="G1093" s="5"/>
    </row>
    <row r="1094" spans="1:7" x14ac:dyDescent="0.25">
      <c r="A1094" s="4"/>
      <c r="B1094" s="4"/>
      <c r="C1094" s="5"/>
      <c r="D1094" s="5"/>
      <c r="E1094" s="5"/>
      <c r="F1094" s="5"/>
      <c r="G1094" s="5"/>
    </row>
    <row r="1095" spans="1:7" x14ac:dyDescent="0.25">
      <c r="A1095" s="4"/>
      <c r="B1095" s="4"/>
      <c r="C1095" s="5"/>
      <c r="D1095" s="5"/>
      <c r="E1095" s="5"/>
      <c r="F1095" s="5"/>
      <c r="G1095" s="5"/>
    </row>
    <row r="1096" spans="1:7" x14ac:dyDescent="0.25">
      <c r="A1096" s="4"/>
      <c r="B1096" s="4"/>
      <c r="C1096" s="5"/>
      <c r="D1096" s="5"/>
      <c r="E1096" s="5"/>
      <c r="F1096" s="5"/>
      <c r="G1096" s="5"/>
    </row>
    <row r="1097" spans="1:7" x14ac:dyDescent="0.25">
      <c r="A1097" s="4"/>
      <c r="B1097" s="4"/>
      <c r="C1097" s="5"/>
      <c r="D1097" s="5"/>
      <c r="E1097" s="5"/>
      <c r="F1097" s="5"/>
      <c r="G1097" s="5"/>
    </row>
    <row r="1098" spans="1:7" x14ac:dyDescent="0.25">
      <c r="A1098" s="4"/>
      <c r="B1098" s="4"/>
      <c r="C1098" s="5"/>
      <c r="D1098" s="5"/>
      <c r="E1098" s="5"/>
      <c r="F1098" s="5"/>
      <c r="G1098" s="5"/>
    </row>
    <row r="1099" spans="1:7" x14ac:dyDescent="0.25">
      <c r="A1099" s="4"/>
      <c r="B1099" s="4"/>
      <c r="C1099" s="5"/>
      <c r="D1099" s="5"/>
      <c r="E1099" s="5"/>
      <c r="F1099" s="5"/>
      <c r="G1099" s="5"/>
    </row>
    <row r="1100" spans="1:7" x14ac:dyDescent="0.25">
      <c r="A1100" s="4"/>
      <c r="B1100" s="4"/>
      <c r="C1100" s="5"/>
      <c r="D1100" s="5"/>
      <c r="E1100" s="5"/>
      <c r="F1100" s="5"/>
      <c r="G1100" s="5"/>
    </row>
    <row r="1101" spans="1:7" x14ac:dyDescent="0.25">
      <c r="A1101" s="4"/>
      <c r="B1101" s="4"/>
      <c r="C1101" s="5"/>
      <c r="D1101" s="5"/>
      <c r="E1101" s="5"/>
      <c r="F1101" s="5"/>
      <c r="G1101" s="5"/>
    </row>
    <row r="1102" spans="1:7" x14ac:dyDescent="0.25">
      <c r="A1102" s="4"/>
      <c r="B1102" s="4"/>
      <c r="C1102" s="5"/>
      <c r="D1102" s="5"/>
      <c r="E1102" s="5"/>
      <c r="F1102" s="5"/>
      <c r="G1102" s="5"/>
    </row>
    <row r="1103" spans="1:7" x14ac:dyDescent="0.25">
      <c r="A1103" s="4"/>
      <c r="B1103" s="4"/>
      <c r="C1103" s="5"/>
      <c r="D1103" s="5"/>
      <c r="E1103" s="5"/>
      <c r="F1103" s="5"/>
      <c r="G1103" s="5"/>
    </row>
    <row r="1104" spans="1:7" x14ac:dyDescent="0.25">
      <c r="A1104" s="4"/>
      <c r="B1104" s="4"/>
      <c r="C1104" s="5"/>
      <c r="D1104" s="5"/>
      <c r="E1104" s="5"/>
      <c r="F1104" s="5"/>
      <c r="G1104" s="5"/>
    </row>
    <row r="1105" spans="1:7" x14ac:dyDescent="0.25">
      <c r="A1105" s="4"/>
      <c r="B1105" s="4"/>
      <c r="C1105" s="5"/>
      <c r="D1105" s="5"/>
      <c r="E1105" s="5"/>
      <c r="F1105" s="5"/>
      <c r="G1105" s="5"/>
    </row>
    <row r="1106" spans="1:7" x14ac:dyDescent="0.25">
      <c r="A1106" s="4"/>
      <c r="B1106" s="4"/>
      <c r="C1106" s="5"/>
      <c r="D1106" s="5"/>
      <c r="E1106" s="5"/>
      <c r="F1106" s="5"/>
      <c r="G1106" s="5"/>
    </row>
    <row r="1107" spans="1:7" x14ac:dyDescent="0.25">
      <c r="A1107" s="4"/>
      <c r="B1107" s="4"/>
      <c r="C1107" s="5"/>
      <c r="D1107" s="5"/>
      <c r="E1107" s="5"/>
      <c r="F1107" s="5"/>
      <c r="G1107" s="5"/>
    </row>
    <row r="1108" spans="1:7" x14ac:dyDescent="0.25">
      <c r="A1108" s="4"/>
      <c r="B1108" s="4"/>
      <c r="C1108" s="5"/>
      <c r="D1108" s="5"/>
      <c r="E1108" s="5"/>
      <c r="F1108" s="5"/>
      <c r="G1108" s="5"/>
    </row>
  </sheetData>
  <mergeCells count="2">
    <mergeCell ref="L4:L6"/>
    <mergeCell ref="M4:M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8"/>
  <sheetViews>
    <sheetView workbookViewId="0">
      <selection activeCell="B2" sqref="B2"/>
    </sheetView>
  </sheetViews>
  <sheetFormatPr defaultRowHeight="15" x14ac:dyDescent="0.25"/>
  <cols>
    <col min="1" max="1" width="8" style="3" bestFit="1" customWidth="1"/>
    <col min="2" max="2" width="8.5703125" style="3" bestFit="1" customWidth="1"/>
  </cols>
  <sheetData>
    <row r="1" spans="1:12" s="7" customFormat="1" ht="30" x14ac:dyDescent="0.25">
      <c r="A1" s="10" t="s">
        <v>20</v>
      </c>
      <c r="B1" s="10" t="s">
        <v>21</v>
      </c>
      <c r="D1" t="s">
        <v>59</v>
      </c>
      <c r="E1"/>
      <c r="F1"/>
      <c r="G1"/>
      <c r="H1"/>
      <c r="I1"/>
      <c r="J1"/>
      <c r="K1"/>
      <c r="L1"/>
    </row>
    <row r="2" spans="1:12" ht="15.75" thickBot="1" x14ac:dyDescent="0.3">
      <c r="A2" s="2">
        <v>45.056600000000003</v>
      </c>
      <c r="B2" s="2">
        <v>2.5</v>
      </c>
    </row>
    <row r="3" spans="1:12" x14ac:dyDescent="0.25">
      <c r="A3" s="2">
        <v>34.485500000000002</v>
      </c>
      <c r="B3" s="2">
        <v>4.2</v>
      </c>
      <c r="D3" s="19" t="s">
        <v>60</v>
      </c>
      <c r="E3" s="19"/>
    </row>
    <row r="4" spans="1:12" ht="15" customHeight="1" x14ac:dyDescent="0.25">
      <c r="A4" s="2">
        <v>25.753499999999999</v>
      </c>
      <c r="B4" s="2">
        <v>4</v>
      </c>
      <c r="D4" s="16" t="s">
        <v>61</v>
      </c>
      <c r="E4" s="16">
        <v>0.77722836335593437</v>
      </c>
      <c r="G4" t="s">
        <v>25</v>
      </c>
      <c r="H4">
        <f>100*SUM(G25:G762)/E8</f>
        <v>10.434845940585801</v>
      </c>
    </row>
    <row r="5" spans="1:12" ht="16.5" customHeight="1" x14ac:dyDescent="0.25">
      <c r="A5" s="2">
        <v>36.1</v>
      </c>
      <c r="B5" s="2">
        <v>3</v>
      </c>
      <c r="D5" s="16" t="s">
        <v>62</v>
      </c>
      <c r="E5" s="16">
        <v>0.60408392880494433</v>
      </c>
      <c r="G5" t="s">
        <v>33</v>
      </c>
      <c r="H5">
        <f>100-H4</f>
        <v>89.565154059414198</v>
      </c>
    </row>
    <row r="6" spans="1:12" x14ac:dyDescent="0.25">
      <c r="A6" s="2">
        <v>34.799999999999997</v>
      </c>
      <c r="B6" s="2">
        <v>3</v>
      </c>
      <c r="D6" s="16" t="s">
        <v>63</v>
      </c>
      <c r="E6" s="16">
        <v>0.60354599936038578</v>
      </c>
    </row>
    <row r="7" spans="1:12" x14ac:dyDescent="0.25">
      <c r="A7" s="2">
        <v>34.179600000000001</v>
      </c>
      <c r="B7" s="2">
        <v>2.9</v>
      </c>
      <c r="D7" s="16" t="s">
        <v>64</v>
      </c>
      <c r="E7" s="16">
        <v>4.5588515633641569</v>
      </c>
    </row>
    <row r="8" spans="1:12" ht="15.75" thickBot="1" x14ac:dyDescent="0.3">
      <c r="A8" s="2">
        <v>34.5</v>
      </c>
      <c r="B8" s="2">
        <v>5.7</v>
      </c>
      <c r="D8" s="17" t="s">
        <v>65</v>
      </c>
      <c r="E8" s="17">
        <v>738</v>
      </c>
    </row>
    <row r="9" spans="1:12" x14ac:dyDescent="0.25">
      <c r="A9" s="2">
        <v>41.585799999999999</v>
      </c>
      <c r="B9" s="2">
        <v>2.4</v>
      </c>
    </row>
    <row r="10" spans="1:12" ht="15.75" thickBot="1" x14ac:dyDescent="0.3">
      <c r="A10" s="2">
        <v>40.4</v>
      </c>
      <c r="B10" s="2">
        <v>2.5</v>
      </c>
      <c r="D10" t="s">
        <v>66</v>
      </c>
    </row>
    <row r="11" spans="1:12" x14ac:dyDescent="0.25">
      <c r="A11" s="2">
        <v>47.7</v>
      </c>
      <c r="B11" s="2">
        <v>2</v>
      </c>
      <c r="D11" s="18"/>
      <c r="E11" s="18" t="s">
        <v>71</v>
      </c>
      <c r="F11" s="18" t="s">
        <v>72</v>
      </c>
      <c r="G11" s="18" t="s">
        <v>73</v>
      </c>
      <c r="H11" s="18" t="s">
        <v>74</v>
      </c>
      <c r="I11" s="18" t="s">
        <v>75</v>
      </c>
    </row>
    <row r="12" spans="1:12" x14ac:dyDescent="0.25">
      <c r="A12" s="2">
        <v>31.9</v>
      </c>
      <c r="B12" s="2">
        <v>4.5999999999999996</v>
      </c>
      <c r="D12" s="16" t="s">
        <v>67</v>
      </c>
      <c r="E12" s="16">
        <v>1</v>
      </c>
      <c r="F12" s="16">
        <v>23339.033559957959</v>
      </c>
      <c r="G12" s="16">
        <v>23339.033559957959</v>
      </c>
      <c r="H12" s="16">
        <v>1122.9798534280651</v>
      </c>
      <c r="I12" s="16">
        <v>3.1287613086652283E-150</v>
      </c>
    </row>
    <row r="13" spans="1:12" x14ac:dyDescent="0.25">
      <c r="A13" s="2">
        <v>27.8</v>
      </c>
      <c r="B13" s="2">
        <v>3.7</v>
      </c>
      <c r="D13" s="16" t="s">
        <v>68</v>
      </c>
      <c r="E13" s="16">
        <v>736</v>
      </c>
      <c r="F13" s="16">
        <v>15296.381896515832</v>
      </c>
      <c r="G13" s="16">
        <v>20.783127576787816</v>
      </c>
      <c r="H13" s="16"/>
      <c r="I13" s="16"/>
    </row>
    <row r="14" spans="1:12" ht="15.75" thickBot="1" x14ac:dyDescent="0.3">
      <c r="A14" s="2">
        <v>33.260300000000001</v>
      </c>
      <c r="B14" s="2">
        <v>4.8</v>
      </c>
      <c r="D14" s="17" t="s">
        <v>69</v>
      </c>
      <c r="E14" s="17">
        <v>737</v>
      </c>
      <c r="F14" s="17">
        <v>38635.415456473791</v>
      </c>
      <c r="G14" s="17"/>
      <c r="H14" s="17"/>
      <c r="I14" s="17"/>
    </row>
    <row r="15" spans="1:12" ht="15.75" thickBot="1" x14ac:dyDescent="0.3">
      <c r="A15" s="2">
        <v>27.1846</v>
      </c>
      <c r="B15" s="2">
        <v>4</v>
      </c>
    </row>
    <row r="16" spans="1:12" x14ac:dyDescent="0.25">
      <c r="A16" s="2">
        <v>35.883099999999999</v>
      </c>
      <c r="B16" s="2">
        <v>3</v>
      </c>
      <c r="D16" s="18"/>
      <c r="E16" s="18" t="s">
        <v>76</v>
      </c>
      <c r="F16" s="18" t="s">
        <v>64</v>
      </c>
      <c r="G16" s="18" t="s">
        <v>77</v>
      </c>
      <c r="H16" s="18" t="s">
        <v>78</v>
      </c>
      <c r="I16" s="18" t="s">
        <v>79</v>
      </c>
      <c r="J16" s="18" t="s">
        <v>80</v>
      </c>
      <c r="K16" s="18" t="s">
        <v>81</v>
      </c>
      <c r="L16" s="18" t="s">
        <v>82</v>
      </c>
    </row>
    <row r="17" spans="1:12" x14ac:dyDescent="0.25">
      <c r="A17" s="2">
        <v>37.709800000000001</v>
      </c>
      <c r="B17" s="2">
        <v>2.4</v>
      </c>
      <c r="D17" s="16" t="s">
        <v>70</v>
      </c>
      <c r="E17" s="16">
        <v>50.196882225182534</v>
      </c>
      <c r="F17" s="16">
        <v>0.49009908540848457</v>
      </c>
      <c r="G17" s="16">
        <v>102.42190552823571</v>
      </c>
      <c r="H17" s="16">
        <v>0</v>
      </c>
      <c r="I17" s="16">
        <v>49.234723427399011</v>
      </c>
      <c r="J17" s="16">
        <v>51.159041022966058</v>
      </c>
      <c r="K17" s="16">
        <v>49.234723427399011</v>
      </c>
      <c r="L17" s="16">
        <v>51.159041022966058</v>
      </c>
    </row>
    <row r="18" spans="1:12" ht="15.75" thickBot="1" x14ac:dyDescent="0.3">
      <c r="A18" s="2">
        <v>39.9</v>
      </c>
      <c r="B18" s="2">
        <v>3.5</v>
      </c>
      <c r="D18" s="17" t="s">
        <v>83</v>
      </c>
      <c r="E18" s="17">
        <v>-4.4388943996042505</v>
      </c>
      <c r="F18" s="17">
        <v>0.13246124446134949</v>
      </c>
      <c r="G18" s="17">
        <v>-33.510891564207398</v>
      </c>
      <c r="H18" s="17">
        <v>3.1287613086643383E-150</v>
      </c>
      <c r="I18" s="17">
        <v>-4.6989413075016948</v>
      </c>
      <c r="J18" s="17">
        <v>-4.1788474917068061</v>
      </c>
      <c r="K18" s="17">
        <v>-4.6989413075016948</v>
      </c>
      <c r="L18" s="17">
        <v>-4.1788474917068061</v>
      </c>
    </row>
    <row r="19" spans="1:12" x14ac:dyDescent="0.25">
      <c r="A19" s="2">
        <v>38.700000000000003</v>
      </c>
      <c r="B19" s="2">
        <v>2.4</v>
      </c>
    </row>
    <row r="20" spans="1:12" x14ac:dyDescent="0.25">
      <c r="A20" s="2">
        <v>31.9</v>
      </c>
      <c r="B20" s="2">
        <v>5.7</v>
      </c>
    </row>
    <row r="21" spans="1:12" x14ac:dyDescent="0.25">
      <c r="A21" s="2">
        <v>35.5</v>
      </c>
      <c r="B21" s="2">
        <v>2.9</v>
      </c>
    </row>
    <row r="22" spans="1:12" x14ac:dyDescent="0.25">
      <c r="A22" s="2">
        <v>28.2</v>
      </c>
      <c r="B22" s="2">
        <v>3.5</v>
      </c>
      <c r="D22" t="s">
        <v>84</v>
      </c>
    </row>
    <row r="23" spans="1:12" ht="15.75" thickBot="1" x14ac:dyDescent="0.3">
      <c r="A23" s="2">
        <v>42.214599999999997</v>
      </c>
      <c r="B23" s="2">
        <v>2.4</v>
      </c>
    </row>
    <row r="24" spans="1:12" x14ac:dyDescent="0.25">
      <c r="A24" s="2">
        <v>26</v>
      </c>
      <c r="B24" s="2">
        <v>6.1</v>
      </c>
      <c r="D24" s="18" t="s">
        <v>85</v>
      </c>
      <c r="E24" s="18" t="s">
        <v>86</v>
      </c>
      <c r="F24" s="18" t="s">
        <v>87</v>
      </c>
    </row>
    <row r="25" spans="1:12" x14ac:dyDescent="0.25">
      <c r="A25" s="2">
        <v>46.8</v>
      </c>
      <c r="B25" s="2">
        <v>2.4</v>
      </c>
      <c r="D25" s="16">
        <v>1</v>
      </c>
      <c r="E25" s="16">
        <v>39.099646226171906</v>
      </c>
      <c r="F25" s="16">
        <v>5.9569537738280971</v>
      </c>
      <c r="G25">
        <f>ABS(A2-E25)/A2</f>
        <v>0.13221045915200208</v>
      </c>
    </row>
    <row r="26" spans="1:12" x14ac:dyDescent="0.25">
      <c r="A26" s="2">
        <v>34.255000000000003</v>
      </c>
      <c r="B26" s="2">
        <v>3.8</v>
      </c>
      <c r="D26" s="16">
        <v>2</v>
      </c>
      <c r="E26" s="16">
        <v>31.553525746844681</v>
      </c>
      <c r="F26" s="16">
        <v>2.931974253155321</v>
      </c>
      <c r="G26">
        <f t="shared" ref="G26:G89" si="0">ABS(A3-E26)/A3</f>
        <v>8.5020494212214429E-2</v>
      </c>
    </row>
    <row r="27" spans="1:12" x14ac:dyDescent="0.25">
      <c r="A27" s="2">
        <v>34.700000000000003</v>
      </c>
      <c r="B27" s="2">
        <v>2</v>
      </c>
      <c r="D27" s="16">
        <v>3</v>
      </c>
      <c r="E27" s="16">
        <v>32.441304626765529</v>
      </c>
      <c r="F27" s="16">
        <v>-6.68780462676553</v>
      </c>
      <c r="G27">
        <f t="shared" si="0"/>
        <v>0.25968527100260275</v>
      </c>
    </row>
    <row r="28" spans="1:12" x14ac:dyDescent="0.25">
      <c r="A28" s="2">
        <v>30.549900000000001</v>
      </c>
      <c r="B28" s="2">
        <v>3.5</v>
      </c>
      <c r="D28" s="16">
        <v>4</v>
      </c>
      <c r="E28" s="16">
        <v>36.88019902636978</v>
      </c>
      <c r="F28" s="16">
        <v>-0.78019902636977889</v>
      </c>
      <c r="G28">
        <f t="shared" si="0"/>
        <v>2.1612161395284733E-2</v>
      </c>
    </row>
    <row r="29" spans="1:12" x14ac:dyDescent="0.25">
      <c r="A29" s="2">
        <v>41.6</v>
      </c>
      <c r="B29" s="2">
        <v>2.4</v>
      </c>
      <c r="D29" s="16">
        <v>5</v>
      </c>
      <c r="E29" s="16">
        <v>36.88019902636978</v>
      </c>
      <c r="F29" s="16">
        <v>-2.0801990263697832</v>
      </c>
      <c r="G29">
        <f t="shared" si="0"/>
        <v>5.9775834091085729E-2</v>
      </c>
    </row>
    <row r="30" spans="1:12" x14ac:dyDescent="0.25">
      <c r="A30" s="2">
        <v>40.299999999999997</v>
      </c>
      <c r="B30" s="2">
        <v>3.5</v>
      </c>
      <c r="D30" s="16">
        <v>6</v>
      </c>
      <c r="E30" s="16">
        <v>37.32408846633021</v>
      </c>
      <c r="F30" s="16">
        <v>-3.1444884663302091</v>
      </c>
      <c r="G30">
        <f t="shared" si="0"/>
        <v>9.1998983789459476E-2</v>
      </c>
    </row>
    <row r="31" spans="1:12" x14ac:dyDescent="0.25">
      <c r="A31" s="2">
        <v>47.9</v>
      </c>
      <c r="B31" s="2">
        <v>1.6</v>
      </c>
      <c r="D31" s="16">
        <v>7</v>
      </c>
      <c r="E31" s="16">
        <v>24.895184147438307</v>
      </c>
      <c r="F31" s="16">
        <v>9.6048158525616927</v>
      </c>
      <c r="G31">
        <f t="shared" si="0"/>
        <v>0.27840045949454184</v>
      </c>
    </row>
    <row r="32" spans="1:12" x14ac:dyDescent="0.25">
      <c r="A32" s="2">
        <v>46.5047</v>
      </c>
      <c r="B32" s="2">
        <v>1.6</v>
      </c>
      <c r="D32" s="16">
        <v>8</v>
      </c>
      <c r="E32" s="16">
        <v>39.543535666132335</v>
      </c>
      <c r="F32" s="16">
        <v>2.0422643338676636</v>
      </c>
      <c r="G32">
        <f t="shared" si="0"/>
        <v>4.9109656033253263E-2</v>
      </c>
    </row>
    <row r="33" spans="1:7" x14ac:dyDescent="0.25">
      <c r="A33" s="2">
        <v>42</v>
      </c>
      <c r="B33" s="2">
        <v>2</v>
      </c>
      <c r="D33" s="16">
        <v>9</v>
      </c>
      <c r="E33" s="16">
        <v>39.099646226171906</v>
      </c>
      <c r="F33" s="16">
        <v>1.3003537738280926</v>
      </c>
      <c r="G33">
        <f t="shared" si="0"/>
        <v>3.2186974599705265E-2</v>
      </c>
    </row>
    <row r="34" spans="1:7" x14ac:dyDescent="0.25">
      <c r="A34" s="2">
        <v>44.707999999999998</v>
      </c>
      <c r="B34" s="2">
        <v>2</v>
      </c>
      <c r="D34" s="16">
        <v>10</v>
      </c>
      <c r="E34" s="16">
        <v>41.319093425974032</v>
      </c>
      <c r="F34" s="16">
        <v>6.3809065740259712</v>
      </c>
      <c r="G34">
        <f t="shared" si="0"/>
        <v>0.13377162628985265</v>
      </c>
    </row>
    <row r="35" spans="1:7" x14ac:dyDescent="0.25">
      <c r="A35" s="2">
        <v>46.6</v>
      </c>
      <c r="B35" s="2">
        <v>2.5</v>
      </c>
      <c r="D35" s="16">
        <v>11</v>
      </c>
      <c r="E35" s="16">
        <v>29.777967987002985</v>
      </c>
      <c r="F35" s="16">
        <v>2.122032012997014</v>
      </c>
      <c r="G35">
        <f t="shared" si="0"/>
        <v>6.6521379717774734E-2</v>
      </c>
    </row>
    <row r="36" spans="1:7" x14ac:dyDescent="0.25">
      <c r="A36" s="2">
        <v>37.070999999999998</v>
      </c>
      <c r="B36" s="2">
        <v>2.5</v>
      </c>
      <c r="D36" s="16">
        <v>12</v>
      </c>
      <c r="E36" s="16">
        <v>33.772972946646803</v>
      </c>
      <c r="F36" s="16">
        <v>-5.9729729466468022</v>
      </c>
      <c r="G36">
        <f t="shared" si="0"/>
        <v>0.21485514196571232</v>
      </c>
    </row>
    <row r="37" spans="1:7" x14ac:dyDescent="0.25">
      <c r="A37" s="2">
        <v>31.947500000000002</v>
      </c>
      <c r="B37" s="2">
        <v>3.5</v>
      </c>
      <c r="D37" s="16">
        <v>13</v>
      </c>
      <c r="E37" s="16">
        <v>28.890189107082133</v>
      </c>
      <c r="F37" s="16">
        <v>4.370110892917868</v>
      </c>
      <c r="G37">
        <f t="shared" si="0"/>
        <v>0.1313912049175103</v>
      </c>
    </row>
    <row r="38" spans="1:7" x14ac:dyDescent="0.25">
      <c r="A38" s="2">
        <v>27.5</v>
      </c>
      <c r="B38" s="2">
        <v>3.7</v>
      </c>
      <c r="D38" s="16">
        <v>14</v>
      </c>
      <c r="E38" s="16">
        <v>32.441304626765529</v>
      </c>
      <c r="F38" s="16">
        <v>-5.2567046267655293</v>
      </c>
      <c r="G38">
        <f t="shared" si="0"/>
        <v>0.19337068144337344</v>
      </c>
    </row>
    <row r="39" spans="1:7" x14ac:dyDescent="0.25">
      <c r="A39" s="2">
        <v>32.5</v>
      </c>
      <c r="B39" s="2">
        <v>3.8</v>
      </c>
      <c r="D39" s="16">
        <v>15</v>
      </c>
      <c r="E39" s="16">
        <v>36.88019902636978</v>
      </c>
      <c r="F39" s="16">
        <v>-0.99709902636978143</v>
      </c>
      <c r="G39">
        <f t="shared" si="0"/>
        <v>2.7787427127806165E-2</v>
      </c>
    </row>
    <row r="40" spans="1:7" x14ac:dyDescent="0.25">
      <c r="A40" s="2">
        <v>30.5</v>
      </c>
      <c r="B40" s="2">
        <v>3.7</v>
      </c>
      <c r="D40" s="16">
        <v>16</v>
      </c>
      <c r="E40" s="16">
        <v>39.543535666132335</v>
      </c>
      <c r="F40" s="16">
        <v>-1.8337356661323341</v>
      </c>
      <c r="G40">
        <f t="shared" si="0"/>
        <v>4.8627562759079444E-2</v>
      </c>
    </row>
    <row r="41" spans="1:7" x14ac:dyDescent="0.25">
      <c r="A41" s="2">
        <v>31.8</v>
      </c>
      <c r="B41" s="2">
        <v>4.8</v>
      </c>
      <c r="D41" s="16">
        <v>17</v>
      </c>
      <c r="E41" s="16">
        <v>34.660751826567662</v>
      </c>
      <c r="F41" s="16">
        <v>5.2392481734323368</v>
      </c>
      <c r="G41">
        <f t="shared" si="0"/>
        <v>0.13130947803088563</v>
      </c>
    </row>
    <row r="42" spans="1:7" x14ac:dyDescent="0.25">
      <c r="A42" s="2">
        <v>33</v>
      </c>
      <c r="B42" s="2">
        <v>3.5</v>
      </c>
      <c r="D42" s="16">
        <v>18</v>
      </c>
      <c r="E42" s="16">
        <v>39.543535666132335</v>
      </c>
      <c r="F42" s="16">
        <v>-0.84353566613233255</v>
      </c>
      <c r="G42">
        <f t="shared" si="0"/>
        <v>2.1796787238561564E-2</v>
      </c>
    </row>
    <row r="43" spans="1:7" x14ac:dyDescent="0.25">
      <c r="A43" s="2">
        <v>51.1</v>
      </c>
      <c r="B43" s="2">
        <v>3</v>
      </c>
      <c r="D43" s="16">
        <v>19</v>
      </c>
      <c r="E43" s="16">
        <v>24.895184147438307</v>
      </c>
      <c r="F43" s="16">
        <v>7.0048158525616913</v>
      </c>
      <c r="G43">
        <f t="shared" si="0"/>
        <v>0.21958670384205931</v>
      </c>
    </row>
    <row r="44" spans="1:7" x14ac:dyDescent="0.25">
      <c r="A44" s="2">
        <v>34.9</v>
      </c>
      <c r="B44" s="2">
        <v>3.5</v>
      </c>
      <c r="D44" s="16">
        <v>20</v>
      </c>
      <c r="E44" s="16">
        <v>37.32408846633021</v>
      </c>
      <c r="F44" s="16">
        <v>-1.8240884663302097</v>
      </c>
      <c r="G44">
        <f t="shared" si="0"/>
        <v>5.1382773699442524E-2</v>
      </c>
    </row>
    <row r="45" spans="1:7" x14ac:dyDescent="0.25">
      <c r="A45" s="2">
        <v>31.3917</v>
      </c>
      <c r="B45" s="2">
        <v>3</v>
      </c>
      <c r="D45" s="16">
        <v>21</v>
      </c>
      <c r="E45" s="16">
        <v>34.660751826567662</v>
      </c>
      <c r="F45" s="16">
        <v>-6.4607518265676624</v>
      </c>
      <c r="G45">
        <f t="shared" si="0"/>
        <v>0.22910467470098095</v>
      </c>
    </row>
    <row r="46" spans="1:7" x14ac:dyDescent="0.25">
      <c r="A46" s="2">
        <v>26.702200000000001</v>
      </c>
      <c r="B46" s="2">
        <v>4.7</v>
      </c>
      <c r="D46" s="16">
        <v>22</v>
      </c>
      <c r="E46" s="16">
        <v>39.543535666132335</v>
      </c>
      <c r="F46" s="16">
        <v>2.6710643338676618</v>
      </c>
      <c r="G46">
        <f t="shared" si="0"/>
        <v>6.3273472539539924E-2</v>
      </c>
    </row>
    <row r="47" spans="1:7" x14ac:dyDescent="0.25">
      <c r="A47" s="2">
        <v>36</v>
      </c>
      <c r="B47" s="2">
        <v>3</v>
      </c>
      <c r="D47" s="16">
        <v>23</v>
      </c>
      <c r="E47" s="16">
        <v>23.119626387596607</v>
      </c>
      <c r="F47" s="16">
        <v>2.8803736124033925</v>
      </c>
      <c r="G47">
        <f t="shared" si="0"/>
        <v>0.11078360047705356</v>
      </c>
    </row>
    <row r="48" spans="1:7" x14ac:dyDescent="0.25">
      <c r="A48" s="2">
        <v>34.4</v>
      </c>
      <c r="B48" s="2">
        <v>2.2999999999999998</v>
      </c>
      <c r="D48" s="16">
        <v>24</v>
      </c>
      <c r="E48" s="16">
        <v>39.543535666132335</v>
      </c>
      <c r="F48" s="16">
        <v>7.2564643338676618</v>
      </c>
      <c r="G48">
        <f t="shared" si="0"/>
        <v>0.15505265670657398</v>
      </c>
    </row>
    <row r="49" spans="1:7" x14ac:dyDescent="0.25">
      <c r="A49" s="2">
        <v>33.5</v>
      </c>
      <c r="B49" s="2">
        <v>3.5</v>
      </c>
      <c r="D49" s="16">
        <v>25</v>
      </c>
      <c r="E49" s="16">
        <v>33.329083506686388</v>
      </c>
      <c r="F49" s="16">
        <v>0.92591649331361481</v>
      </c>
      <c r="G49">
        <f t="shared" si="0"/>
        <v>2.703011219715705E-2</v>
      </c>
    </row>
    <row r="50" spans="1:7" x14ac:dyDescent="0.25">
      <c r="A50" s="2">
        <v>34.700000000000003</v>
      </c>
      <c r="B50" s="2">
        <v>2.2999999999999998</v>
      </c>
      <c r="D50" s="16">
        <v>26</v>
      </c>
      <c r="E50" s="16">
        <v>41.319093425974032</v>
      </c>
      <c r="F50" s="16">
        <v>-6.6190934259740288</v>
      </c>
      <c r="G50">
        <f t="shared" si="0"/>
        <v>0.19075197193008728</v>
      </c>
    </row>
    <row r="51" spans="1:7" x14ac:dyDescent="0.25">
      <c r="A51" s="2">
        <v>35.359400000000001</v>
      </c>
      <c r="B51" s="2">
        <v>3.8</v>
      </c>
      <c r="D51" s="16">
        <v>27</v>
      </c>
      <c r="E51" s="16">
        <v>34.660751826567662</v>
      </c>
      <c r="F51" s="16">
        <v>-4.1108518265676608</v>
      </c>
      <c r="G51">
        <f t="shared" si="0"/>
        <v>0.13456187504926892</v>
      </c>
    </row>
    <row r="52" spans="1:7" x14ac:dyDescent="0.25">
      <c r="A52" s="2">
        <v>34.9</v>
      </c>
      <c r="B52" s="2">
        <v>3.6</v>
      </c>
      <c r="D52" s="16">
        <v>28</v>
      </c>
      <c r="E52" s="16">
        <v>39.543535666132335</v>
      </c>
      <c r="F52" s="16">
        <v>2.056464333867666</v>
      </c>
      <c r="G52">
        <f t="shared" si="0"/>
        <v>4.9434238794895814E-2</v>
      </c>
    </row>
    <row r="53" spans="1:7" x14ac:dyDescent="0.25">
      <c r="A53" s="2">
        <v>36.756300000000003</v>
      </c>
      <c r="B53" s="2">
        <v>3.6</v>
      </c>
      <c r="D53" s="16">
        <v>29</v>
      </c>
      <c r="E53" s="16">
        <v>34.660751826567662</v>
      </c>
      <c r="F53" s="16">
        <v>5.6392481734323354</v>
      </c>
      <c r="G53">
        <f t="shared" si="0"/>
        <v>0.13993171646234084</v>
      </c>
    </row>
    <row r="54" spans="1:7" x14ac:dyDescent="0.25">
      <c r="A54" s="2">
        <v>33.762799999999999</v>
      </c>
      <c r="B54" s="2">
        <v>3.2</v>
      </c>
      <c r="D54" s="16">
        <v>30</v>
      </c>
      <c r="E54" s="16">
        <v>43.094651185815735</v>
      </c>
      <c r="F54" s="16">
        <v>4.8053488141842635</v>
      </c>
      <c r="G54">
        <f t="shared" si="0"/>
        <v>0.10032043453411824</v>
      </c>
    </row>
    <row r="55" spans="1:7" x14ac:dyDescent="0.25">
      <c r="A55" s="2">
        <v>39.799999999999997</v>
      </c>
      <c r="B55" s="2">
        <v>3.5</v>
      </c>
      <c r="D55" s="16">
        <v>31</v>
      </c>
      <c r="E55" s="16">
        <v>43.094651185815735</v>
      </c>
      <c r="F55" s="16">
        <v>3.4100488141842646</v>
      </c>
      <c r="G55">
        <f t="shared" si="0"/>
        <v>7.3326971557375165E-2</v>
      </c>
    </row>
    <row r="56" spans="1:7" x14ac:dyDescent="0.25">
      <c r="A56" s="2">
        <v>23.152100000000001</v>
      </c>
      <c r="B56" s="2">
        <v>4.4000000000000004</v>
      </c>
      <c r="D56" s="16">
        <v>32</v>
      </c>
      <c r="E56" s="16">
        <v>41.319093425974032</v>
      </c>
      <c r="F56" s="16">
        <v>0.68090657402596833</v>
      </c>
      <c r="G56">
        <f t="shared" si="0"/>
        <v>1.6212061286332579E-2</v>
      </c>
    </row>
    <row r="57" spans="1:7" x14ac:dyDescent="0.25">
      <c r="A57" s="2">
        <v>38.7896</v>
      </c>
      <c r="B57" s="2">
        <v>3</v>
      </c>
      <c r="D57" s="16">
        <v>33</v>
      </c>
      <c r="E57" s="16">
        <v>41.319093425974032</v>
      </c>
      <c r="F57" s="16">
        <v>3.3889065740259667</v>
      </c>
      <c r="G57">
        <f t="shared" si="0"/>
        <v>7.5800898586963567E-2</v>
      </c>
    </row>
    <row r="58" spans="1:7" x14ac:dyDescent="0.25">
      <c r="A58" s="2">
        <v>29.0307</v>
      </c>
      <c r="B58" s="2">
        <v>3.8</v>
      </c>
      <c r="D58" s="16">
        <v>34</v>
      </c>
      <c r="E58" s="16">
        <v>39.099646226171906</v>
      </c>
      <c r="F58" s="16">
        <v>7.5003537738280954</v>
      </c>
      <c r="G58">
        <f t="shared" si="0"/>
        <v>0.16095179772163296</v>
      </c>
    </row>
    <row r="59" spans="1:7" x14ac:dyDescent="0.25">
      <c r="A59" s="2">
        <v>46.8</v>
      </c>
      <c r="B59" s="2">
        <v>2.5</v>
      </c>
      <c r="D59" s="16">
        <v>35</v>
      </c>
      <c r="E59" s="16">
        <v>39.099646226171906</v>
      </c>
      <c r="F59" s="16">
        <v>-2.028646226171908</v>
      </c>
      <c r="G59">
        <f t="shared" si="0"/>
        <v>5.4723266870920884E-2</v>
      </c>
    </row>
    <row r="60" spans="1:7" x14ac:dyDescent="0.25">
      <c r="A60" s="2">
        <v>36.200000000000003</v>
      </c>
      <c r="B60" s="2">
        <v>2</v>
      </c>
      <c r="D60" s="16">
        <v>36</v>
      </c>
      <c r="E60" s="16">
        <v>34.660751826567662</v>
      </c>
      <c r="F60" s="16">
        <v>-2.7132518265676602</v>
      </c>
      <c r="G60">
        <f t="shared" si="0"/>
        <v>8.4928455327260663E-2</v>
      </c>
    </row>
    <row r="61" spans="1:7" x14ac:dyDescent="0.25">
      <c r="A61" s="2">
        <v>27.3</v>
      </c>
      <c r="B61" s="2">
        <v>6.6</v>
      </c>
      <c r="D61" s="16">
        <v>37</v>
      </c>
      <c r="E61" s="16">
        <v>33.772972946646803</v>
      </c>
      <c r="F61" s="16">
        <v>-6.2729729466468029</v>
      </c>
      <c r="G61">
        <f t="shared" si="0"/>
        <v>0.22810810715079283</v>
      </c>
    </row>
    <row r="62" spans="1:7" x14ac:dyDescent="0.25">
      <c r="A62" s="2">
        <v>34.700000000000003</v>
      </c>
      <c r="B62" s="2">
        <v>3.5</v>
      </c>
      <c r="D62" s="16">
        <v>38</v>
      </c>
      <c r="E62" s="16">
        <v>33.329083506686388</v>
      </c>
      <c r="F62" s="16">
        <v>-0.82908350668638775</v>
      </c>
      <c r="G62">
        <f t="shared" si="0"/>
        <v>2.5510261744196547E-2</v>
      </c>
    </row>
    <row r="63" spans="1:7" x14ac:dyDescent="0.25">
      <c r="A63" s="2">
        <v>39.299999999999997</v>
      </c>
      <c r="B63" s="2">
        <v>2.4</v>
      </c>
      <c r="D63" s="16">
        <v>39</v>
      </c>
      <c r="E63" s="16">
        <v>33.772972946646803</v>
      </c>
      <c r="F63" s="16">
        <v>-3.2729729466468029</v>
      </c>
      <c r="G63">
        <f t="shared" si="0"/>
        <v>0.10731058841464927</v>
      </c>
    </row>
    <row r="64" spans="1:7" x14ac:dyDescent="0.25">
      <c r="A64" s="2">
        <v>24.947700000000001</v>
      </c>
      <c r="B64" s="2">
        <v>5.6</v>
      </c>
      <c r="D64" s="16">
        <v>40</v>
      </c>
      <c r="E64" s="16">
        <v>28.890189107082133</v>
      </c>
      <c r="F64" s="16">
        <v>2.9098108929178679</v>
      </c>
      <c r="G64">
        <f t="shared" si="0"/>
        <v>9.1503487198675085E-2</v>
      </c>
    </row>
    <row r="65" spans="1:7" x14ac:dyDescent="0.25">
      <c r="A65" s="2">
        <v>41.699800000000003</v>
      </c>
      <c r="B65" s="2">
        <v>2.4</v>
      </c>
      <c r="D65" s="16">
        <v>41</v>
      </c>
      <c r="E65" s="16">
        <v>34.660751826567662</v>
      </c>
      <c r="F65" s="16">
        <v>-1.6607518265676617</v>
      </c>
      <c r="G65">
        <f t="shared" si="0"/>
        <v>5.0325812926292783E-2</v>
      </c>
    </row>
    <row r="66" spans="1:7" x14ac:dyDescent="0.25">
      <c r="A66" s="2">
        <v>25.3</v>
      </c>
      <c r="B66" s="2">
        <v>4</v>
      </c>
      <c r="D66" s="16">
        <v>42</v>
      </c>
      <c r="E66" s="16">
        <v>36.88019902636978</v>
      </c>
      <c r="F66" s="16">
        <v>14.219800973630221</v>
      </c>
      <c r="G66">
        <f t="shared" si="0"/>
        <v>0.27827399165616873</v>
      </c>
    </row>
    <row r="67" spans="1:7" x14ac:dyDescent="0.25">
      <c r="A67" s="2">
        <v>35.299999999999997</v>
      </c>
      <c r="B67" s="2">
        <v>2.4</v>
      </c>
      <c r="D67" s="16">
        <v>43</v>
      </c>
      <c r="E67" s="16">
        <v>34.660751826567662</v>
      </c>
      <c r="F67" s="16">
        <v>0.23924817343233684</v>
      </c>
      <c r="G67">
        <f t="shared" si="0"/>
        <v>6.8552485224165289E-3</v>
      </c>
    </row>
    <row r="68" spans="1:7" x14ac:dyDescent="0.25">
      <c r="A68" s="2">
        <v>36.262799999999999</v>
      </c>
      <c r="B68" s="2">
        <v>2.4</v>
      </c>
      <c r="D68" s="16">
        <v>44</v>
      </c>
      <c r="E68" s="16">
        <v>36.88019902636978</v>
      </c>
      <c r="F68" s="16">
        <v>-5.4884990263697802</v>
      </c>
      <c r="G68">
        <f t="shared" si="0"/>
        <v>0.17483917807477073</v>
      </c>
    </row>
    <row r="69" spans="1:7" x14ac:dyDescent="0.25">
      <c r="A69" s="2">
        <v>33.260300000000001</v>
      </c>
      <c r="B69" s="2">
        <v>4.8</v>
      </c>
      <c r="D69" s="16">
        <v>45</v>
      </c>
      <c r="E69" s="16">
        <v>29.334078547042555</v>
      </c>
      <c r="F69" s="16">
        <v>-2.6318785470425539</v>
      </c>
      <c r="G69">
        <f t="shared" si="0"/>
        <v>9.8564108839067702E-2</v>
      </c>
    </row>
    <row r="70" spans="1:7" x14ac:dyDescent="0.25">
      <c r="A70" s="2">
        <v>36</v>
      </c>
      <c r="B70" s="2">
        <v>3.5</v>
      </c>
      <c r="D70" s="16">
        <v>46</v>
      </c>
      <c r="E70" s="16">
        <v>36.88019902636978</v>
      </c>
      <c r="F70" s="16">
        <v>-0.88019902636978031</v>
      </c>
      <c r="G70">
        <f t="shared" si="0"/>
        <v>2.4449972954716119E-2</v>
      </c>
    </row>
    <row r="71" spans="1:7" x14ac:dyDescent="0.25">
      <c r="A71" s="2">
        <v>25.56</v>
      </c>
      <c r="B71" s="2">
        <v>4.8</v>
      </c>
      <c r="D71" s="16">
        <v>47</v>
      </c>
      <c r="E71" s="16">
        <v>39.987425106092758</v>
      </c>
      <c r="F71" s="16">
        <v>-5.5874251060927591</v>
      </c>
      <c r="G71">
        <f t="shared" si="0"/>
        <v>0.16242514843292905</v>
      </c>
    </row>
    <row r="72" spans="1:7" x14ac:dyDescent="0.25">
      <c r="A72" s="2">
        <v>26</v>
      </c>
      <c r="B72" s="2">
        <v>5.7</v>
      </c>
      <c r="D72" s="16">
        <v>48</v>
      </c>
      <c r="E72" s="16">
        <v>34.660751826567662</v>
      </c>
      <c r="F72" s="16">
        <v>-1.1607518265676617</v>
      </c>
      <c r="G72">
        <f t="shared" si="0"/>
        <v>3.4649308255751098E-2</v>
      </c>
    </row>
    <row r="73" spans="1:7" x14ac:dyDescent="0.25">
      <c r="A73" s="2">
        <v>40.6</v>
      </c>
      <c r="B73" s="2">
        <v>2</v>
      </c>
      <c r="D73" s="16">
        <v>49</v>
      </c>
      <c r="E73" s="16">
        <v>39.987425106092758</v>
      </c>
      <c r="F73" s="16">
        <v>-5.2874251060927548</v>
      </c>
      <c r="G73">
        <f t="shared" si="0"/>
        <v>0.15237536328797563</v>
      </c>
    </row>
    <row r="74" spans="1:7" x14ac:dyDescent="0.25">
      <c r="A74" s="2">
        <v>26.163</v>
      </c>
      <c r="B74" s="2">
        <v>3.8</v>
      </c>
      <c r="D74" s="16">
        <v>50</v>
      </c>
      <c r="E74" s="16">
        <v>33.329083506686388</v>
      </c>
      <c r="F74" s="16">
        <v>2.0303164933136131</v>
      </c>
      <c r="G74">
        <f t="shared" si="0"/>
        <v>5.7419427176751102E-2</v>
      </c>
    </row>
    <row r="75" spans="1:7" x14ac:dyDescent="0.25">
      <c r="A75" s="2">
        <v>39.200000000000003</v>
      </c>
      <c r="B75" s="2">
        <v>2.4</v>
      </c>
      <c r="D75" s="16">
        <v>51</v>
      </c>
      <c r="E75" s="16">
        <v>34.216862386607232</v>
      </c>
      <c r="F75" s="16">
        <v>0.68313761339276624</v>
      </c>
      <c r="G75">
        <f t="shared" si="0"/>
        <v>1.9574143650222531E-2</v>
      </c>
    </row>
    <row r="76" spans="1:7" x14ac:dyDescent="0.25">
      <c r="A76" s="2">
        <v>47.649299999999997</v>
      </c>
      <c r="B76" s="2">
        <v>2.5</v>
      </c>
      <c r="D76" s="16">
        <v>52</v>
      </c>
      <c r="E76" s="16">
        <v>34.216862386607232</v>
      </c>
      <c r="F76" s="16">
        <v>2.5394376133927707</v>
      </c>
      <c r="G76">
        <f t="shared" si="0"/>
        <v>6.9088499478804188E-2</v>
      </c>
    </row>
    <row r="77" spans="1:7" x14ac:dyDescent="0.25">
      <c r="A77" s="2">
        <v>33.5</v>
      </c>
      <c r="B77" s="2">
        <v>3.5</v>
      </c>
      <c r="D77" s="16">
        <v>53</v>
      </c>
      <c r="E77" s="16">
        <v>35.992420146448936</v>
      </c>
      <c r="F77" s="16">
        <v>-2.2296201464489371</v>
      </c>
      <c r="G77">
        <f t="shared" si="0"/>
        <v>6.6037773716899589E-2</v>
      </c>
    </row>
    <row r="78" spans="1:7" x14ac:dyDescent="0.25">
      <c r="A78" s="2">
        <v>37.798900000000003</v>
      </c>
      <c r="B78" s="2">
        <v>2</v>
      </c>
      <c r="D78" s="16">
        <v>54</v>
      </c>
      <c r="E78" s="16">
        <v>34.660751826567662</v>
      </c>
      <c r="F78" s="16">
        <v>5.1392481734323354</v>
      </c>
      <c r="G78">
        <f t="shared" si="0"/>
        <v>0.12912683852845064</v>
      </c>
    </row>
    <row r="79" spans="1:7" x14ac:dyDescent="0.25">
      <c r="A79" s="2">
        <v>23.820399999999999</v>
      </c>
      <c r="B79" s="2">
        <v>5</v>
      </c>
      <c r="D79" s="16">
        <v>55</v>
      </c>
      <c r="E79" s="16">
        <v>30.665746866923829</v>
      </c>
      <c r="F79" s="16">
        <v>-7.5136468669238283</v>
      </c>
      <c r="G79">
        <f t="shared" si="0"/>
        <v>0.32453414018269738</v>
      </c>
    </row>
    <row r="80" spans="1:7" x14ac:dyDescent="0.25">
      <c r="A80" s="2">
        <v>38.029899999999998</v>
      </c>
      <c r="B80" s="2">
        <v>2.5</v>
      </c>
      <c r="D80" s="16">
        <v>56</v>
      </c>
      <c r="E80" s="16">
        <v>36.88019902636978</v>
      </c>
      <c r="F80" s="16">
        <v>1.9094009736302198</v>
      </c>
      <c r="G80">
        <f t="shared" si="0"/>
        <v>4.9224559511575776E-2</v>
      </c>
    </row>
    <row r="81" spans="1:7" x14ac:dyDescent="0.25">
      <c r="A81" s="2">
        <v>32.1</v>
      </c>
      <c r="B81" s="2">
        <v>3</v>
      </c>
      <c r="D81" s="16">
        <v>57</v>
      </c>
      <c r="E81" s="16">
        <v>33.329083506686388</v>
      </c>
      <c r="F81" s="16">
        <v>-4.2983835066863882</v>
      </c>
      <c r="G81">
        <f t="shared" si="0"/>
        <v>0.14806337796492638</v>
      </c>
    </row>
    <row r="82" spans="1:7" x14ac:dyDescent="0.25">
      <c r="A82" s="2">
        <v>44.999099999999999</v>
      </c>
      <c r="B82" s="2">
        <v>2.2000000000000002</v>
      </c>
      <c r="D82" s="16">
        <v>58</v>
      </c>
      <c r="E82" s="16">
        <v>39.099646226171906</v>
      </c>
      <c r="F82" s="16">
        <v>7.7003537738280912</v>
      </c>
      <c r="G82">
        <f t="shared" si="0"/>
        <v>0.16453747379974554</v>
      </c>
    </row>
    <row r="83" spans="1:7" x14ac:dyDescent="0.25">
      <c r="A83" s="2">
        <v>47.9</v>
      </c>
      <c r="B83" s="2">
        <v>1.6</v>
      </c>
      <c r="D83" s="16">
        <v>59</v>
      </c>
      <c r="E83" s="16">
        <v>41.319093425974032</v>
      </c>
      <c r="F83" s="16">
        <v>-5.1190934259740288</v>
      </c>
      <c r="G83">
        <f t="shared" si="0"/>
        <v>0.14141142060701736</v>
      </c>
    </row>
    <row r="84" spans="1:7" x14ac:dyDescent="0.25">
      <c r="A84" s="2">
        <v>43</v>
      </c>
      <c r="B84" s="2">
        <v>2</v>
      </c>
      <c r="D84" s="16">
        <v>60</v>
      </c>
      <c r="E84" s="16">
        <v>20.900179187794482</v>
      </c>
      <c r="F84" s="16">
        <v>6.3998208122055189</v>
      </c>
      <c r="G84">
        <f t="shared" si="0"/>
        <v>0.23442567077675894</v>
      </c>
    </row>
    <row r="85" spans="1:7" x14ac:dyDescent="0.25">
      <c r="A85" s="2">
        <v>31.374700000000001</v>
      </c>
      <c r="B85" s="2">
        <v>4.8</v>
      </c>
      <c r="D85" s="16">
        <v>61</v>
      </c>
      <c r="E85" s="16">
        <v>34.660751826567662</v>
      </c>
      <c r="F85" s="16">
        <v>3.9248173432341105E-2</v>
      </c>
      <c r="G85">
        <f t="shared" si="0"/>
        <v>1.1310712804709251E-3</v>
      </c>
    </row>
    <row r="86" spans="1:7" x14ac:dyDescent="0.25">
      <c r="A86" s="2">
        <v>50.5</v>
      </c>
      <c r="B86" s="2">
        <v>1.8</v>
      </c>
      <c r="D86" s="16">
        <v>62</v>
      </c>
      <c r="E86" s="16">
        <v>39.543535666132335</v>
      </c>
      <c r="F86" s="16">
        <v>-0.24353566613233824</v>
      </c>
      <c r="G86">
        <f t="shared" si="0"/>
        <v>6.1968362883546629E-3</v>
      </c>
    </row>
    <row r="87" spans="1:7" x14ac:dyDescent="0.25">
      <c r="A87" s="2">
        <v>48.9</v>
      </c>
      <c r="B87" s="2">
        <v>1.6</v>
      </c>
      <c r="D87" s="16">
        <v>63</v>
      </c>
      <c r="E87" s="16">
        <v>25.339073587398733</v>
      </c>
      <c r="F87" s="16">
        <v>-0.39137358739873207</v>
      </c>
      <c r="G87">
        <f t="shared" si="0"/>
        <v>1.5687762294669731E-2</v>
      </c>
    </row>
    <row r="88" spans="1:7" x14ac:dyDescent="0.25">
      <c r="A88" s="2">
        <v>26.229500000000002</v>
      </c>
      <c r="B88" s="2">
        <v>4.5999999999999996</v>
      </c>
      <c r="D88" s="16">
        <v>64</v>
      </c>
      <c r="E88" s="16">
        <v>39.543535666132335</v>
      </c>
      <c r="F88" s="16">
        <v>2.1562643338676679</v>
      </c>
      <c r="G88">
        <f t="shared" si="0"/>
        <v>5.1709224837233461E-2</v>
      </c>
    </row>
    <row r="89" spans="1:7" x14ac:dyDescent="0.25">
      <c r="A89" s="2">
        <v>29.9849</v>
      </c>
      <c r="B89" s="2">
        <v>3.5</v>
      </c>
      <c r="D89" s="16">
        <v>65</v>
      </c>
      <c r="E89" s="16">
        <v>32.441304626765529</v>
      </c>
      <c r="F89" s="16">
        <v>-7.1413046267655282</v>
      </c>
      <c r="G89">
        <f t="shared" si="0"/>
        <v>0.28226500501049517</v>
      </c>
    </row>
    <row r="90" spans="1:7" x14ac:dyDescent="0.25">
      <c r="A90" s="2">
        <v>42.6</v>
      </c>
      <c r="B90" s="2">
        <v>2.4</v>
      </c>
      <c r="D90" s="16">
        <v>66</v>
      </c>
      <c r="E90" s="16">
        <v>39.543535666132335</v>
      </c>
      <c r="F90" s="16">
        <v>-4.2435356661323382</v>
      </c>
      <c r="G90">
        <f t="shared" ref="G90:G153" si="1">ABS(A67-E90)/A67</f>
        <v>0.12021347496125605</v>
      </c>
    </row>
    <row r="91" spans="1:7" x14ac:dyDescent="0.25">
      <c r="A91" s="2">
        <v>21.4</v>
      </c>
      <c r="B91" s="2">
        <v>5.5</v>
      </c>
      <c r="D91" s="16">
        <v>67</v>
      </c>
      <c r="E91" s="16">
        <v>39.543535666132335</v>
      </c>
      <c r="F91" s="16">
        <v>-3.2807356661323368</v>
      </c>
      <c r="G91">
        <f t="shared" si="1"/>
        <v>9.0471107198901821E-2</v>
      </c>
    </row>
    <row r="92" spans="1:7" x14ac:dyDescent="0.25">
      <c r="A92" s="2">
        <v>28.4</v>
      </c>
      <c r="B92" s="2">
        <v>6.2</v>
      </c>
      <c r="D92" s="16">
        <v>68</v>
      </c>
      <c r="E92" s="16">
        <v>28.890189107082133</v>
      </c>
      <c r="F92" s="16">
        <v>4.370110892917868</v>
      </c>
      <c r="G92">
        <f t="shared" si="1"/>
        <v>0.1313912049175103</v>
      </c>
    </row>
    <row r="93" spans="1:7" x14ac:dyDescent="0.25">
      <c r="A93" s="2">
        <v>34.270800000000001</v>
      </c>
      <c r="B93" s="2">
        <v>3.6</v>
      </c>
      <c r="D93" s="16">
        <v>69</v>
      </c>
      <c r="E93" s="16">
        <v>34.660751826567662</v>
      </c>
      <c r="F93" s="16">
        <v>1.3392481734323383</v>
      </c>
      <c r="G93">
        <f t="shared" si="1"/>
        <v>3.7201338150898287E-2</v>
      </c>
    </row>
    <row r="94" spans="1:7" x14ac:dyDescent="0.25">
      <c r="A94" s="2">
        <v>28.993500000000001</v>
      </c>
      <c r="B94" s="2">
        <v>5.3</v>
      </c>
      <c r="D94" s="16">
        <v>70</v>
      </c>
      <c r="E94" s="16">
        <v>28.890189107082133</v>
      </c>
      <c r="F94" s="16">
        <v>-3.3301891070821341</v>
      </c>
      <c r="G94">
        <f t="shared" si="1"/>
        <v>0.13028908869648412</v>
      </c>
    </row>
    <row r="95" spans="1:7" x14ac:dyDescent="0.25">
      <c r="A95" s="2">
        <v>47.649299999999997</v>
      </c>
      <c r="B95" s="2">
        <v>2.5</v>
      </c>
      <c r="D95" s="16">
        <v>71</v>
      </c>
      <c r="E95" s="16">
        <v>24.895184147438307</v>
      </c>
      <c r="F95" s="16">
        <v>1.1048158525616927</v>
      </c>
      <c r="G95">
        <f t="shared" si="1"/>
        <v>4.2492917406218952E-2</v>
      </c>
    </row>
    <row r="96" spans="1:7" x14ac:dyDescent="0.25">
      <c r="A96" s="2">
        <v>27.4</v>
      </c>
      <c r="B96" s="2">
        <v>6.2</v>
      </c>
      <c r="D96" s="16">
        <v>72</v>
      </c>
      <c r="E96" s="16">
        <v>41.319093425974032</v>
      </c>
      <c r="F96" s="16">
        <v>-0.71909342597403025</v>
      </c>
      <c r="G96">
        <f t="shared" si="1"/>
        <v>1.7711660738276607E-2</v>
      </c>
    </row>
    <row r="97" spans="1:7" x14ac:dyDescent="0.25">
      <c r="A97" s="2">
        <v>33</v>
      </c>
      <c r="B97" s="2">
        <v>3.6</v>
      </c>
      <c r="D97" s="16">
        <v>73</v>
      </c>
      <c r="E97" s="16">
        <v>33.329083506686388</v>
      </c>
      <c r="F97" s="16">
        <v>-7.1660835066863875</v>
      </c>
      <c r="G97">
        <f t="shared" si="1"/>
        <v>0.27390144504400821</v>
      </c>
    </row>
    <row r="98" spans="1:7" x14ac:dyDescent="0.25">
      <c r="A98" s="2">
        <v>40.299999999999997</v>
      </c>
      <c r="B98" s="2">
        <v>2.4</v>
      </c>
      <c r="D98" s="16">
        <v>74</v>
      </c>
      <c r="E98" s="16">
        <v>39.543535666132335</v>
      </c>
      <c r="F98" s="16">
        <v>-0.34353566613233255</v>
      </c>
      <c r="G98">
        <f t="shared" si="1"/>
        <v>8.7636649523554211E-3</v>
      </c>
    </row>
    <row r="99" spans="1:7" x14ac:dyDescent="0.25">
      <c r="A99" s="2">
        <v>30.5</v>
      </c>
      <c r="B99" s="2">
        <v>6</v>
      </c>
      <c r="D99" s="16">
        <v>75</v>
      </c>
      <c r="E99" s="16">
        <v>39.099646226171906</v>
      </c>
      <c r="F99" s="16">
        <v>8.5496537738280907</v>
      </c>
      <c r="G99">
        <f t="shared" si="1"/>
        <v>0.1794287381730286</v>
      </c>
    </row>
    <row r="100" spans="1:7" x14ac:dyDescent="0.25">
      <c r="A100" s="2">
        <v>35.540399999999998</v>
      </c>
      <c r="B100" s="2">
        <v>3</v>
      </c>
      <c r="D100" s="16">
        <v>76</v>
      </c>
      <c r="E100" s="16">
        <v>34.660751826567662</v>
      </c>
      <c r="F100" s="16">
        <v>-1.1607518265676617</v>
      </c>
      <c r="G100">
        <f t="shared" si="1"/>
        <v>3.4649308255751098E-2</v>
      </c>
    </row>
    <row r="101" spans="1:7" x14ac:dyDescent="0.25">
      <c r="A101" s="2">
        <v>28.4</v>
      </c>
      <c r="B101" s="2">
        <v>4</v>
      </c>
      <c r="D101" s="16">
        <v>77</v>
      </c>
      <c r="E101" s="16">
        <v>41.319093425974032</v>
      </c>
      <c r="F101" s="16">
        <v>-3.5201934259740284</v>
      </c>
      <c r="G101">
        <f t="shared" si="1"/>
        <v>9.3129520329269591E-2</v>
      </c>
    </row>
    <row r="102" spans="1:7" x14ac:dyDescent="0.25">
      <c r="A102" s="2">
        <v>41.395899999999997</v>
      </c>
      <c r="B102" s="2">
        <v>2.4</v>
      </c>
      <c r="D102" s="16">
        <v>78</v>
      </c>
      <c r="E102" s="16">
        <v>28.002410227161281</v>
      </c>
      <c r="F102" s="16">
        <v>-4.1820102271612818</v>
      </c>
      <c r="G102">
        <f t="shared" si="1"/>
        <v>0.17556423179968775</v>
      </c>
    </row>
    <row r="103" spans="1:7" x14ac:dyDescent="0.25">
      <c r="A103" s="2">
        <v>28.2</v>
      </c>
      <c r="B103" s="2">
        <v>3.8</v>
      </c>
      <c r="D103" s="16">
        <v>79</v>
      </c>
      <c r="E103" s="16">
        <v>39.099646226171906</v>
      </c>
      <c r="F103" s="16">
        <v>-1.0697462261719082</v>
      </c>
      <c r="G103">
        <f t="shared" si="1"/>
        <v>2.8129083331060775E-2</v>
      </c>
    </row>
    <row r="104" spans="1:7" x14ac:dyDescent="0.25">
      <c r="A104" s="2">
        <v>20.100000000000001</v>
      </c>
      <c r="B104" s="2">
        <v>5.5</v>
      </c>
      <c r="D104" s="16">
        <v>80</v>
      </c>
      <c r="E104" s="16">
        <v>36.88019902636978</v>
      </c>
      <c r="F104" s="16">
        <v>-4.7801990263697789</v>
      </c>
      <c r="G104">
        <f t="shared" si="1"/>
        <v>0.14891585751930775</v>
      </c>
    </row>
    <row r="105" spans="1:7" x14ac:dyDescent="0.25">
      <c r="A105" s="2">
        <v>38.6</v>
      </c>
      <c r="B105" s="2">
        <v>2.4</v>
      </c>
      <c r="D105" s="16">
        <v>81</v>
      </c>
      <c r="E105" s="16">
        <v>40.43131454605318</v>
      </c>
      <c r="F105" s="16">
        <v>4.5677854539468186</v>
      </c>
      <c r="G105">
        <f t="shared" si="1"/>
        <v>0.10150837358851218</v>
      </c>
    </row>
    <row r="106" spans="1:7" x14ac:dyDescent="0.25">
      <c r="A106" s="2">
        <v>37.6</v>
      </c>
      <c r="B106" s="2">
        <v>3.5</v>
      </c>
      <c r="D106" s="16">
        <v>82</v>
      </c>
      <c r="E106" s="16">
        <v>43.094651185815735</v>
      </c>
      <c r="F106" s="16">
        <v>4.8053488141842635</v>
      </c>
      <c r="G106">
        <f t="shared" si="1"/>
        <v>0.10032043453411824</v>
      </c>
    </row>
    <row r="107" spans="1:7" x14ac:dyDescent="0.25">
      <c r="A107" s="2">
        <v>24.2</v>
      </c>
      <c r="B107" s="2">
        <v>6.7</v>
      </c>
      <c r="D107" s="16">
        <v>83</v>
      </c>
      <c r="E107" s="16">
        <v>41.319093425974032</v>
      </c>
      <c r="F107" s="16">
        <v>1.6809065740259683</v>
      </c>
      <c r="G107">
        <f t="shared" si="1"/>
        <v>3.9090850558743451E-2</v>
      </c>
    </row>
    <row r="108" spans="1:7" x14ac:dyDescent="0.25">
      <c r="A108" s="2">
        <v>37</v>
      </c>
      <c r="B108" s="2">
        <v>2.5</v>
      </c>
      <c r="D108" s="16">
        <v>84</v>
      </c>
      <c r="E108" s="16">
        <v>28.890189107082133</v>
      </c>
      <c r="F108" s="16">
        <v>2.4845108929178679</v>
      </c>
      <c r="G108">
        <f t="shared" si="1"/>
        <v>7.9188355360142654E-2</v>
      </c>
    </row>
    <row r="109" spans="1:7" x14ac:dyDescent="0.25">
      <c r="A109" s="2">
        <v>60.1</v>
      </c>
      <c r="B109" s="2">
        <v>2</v>
      </c>
      <c r="D109" s="16">
        <v>85</v>
      </c>
      <c r="E109" s="16">
        <v>42.206872305894883</v>
      </c>
      <c r="F109" s="16">
        <v>8.2931276941051166</v>
      </c>
      <c r="G109">
        <f t="shared" si="1"/>
        <v>0.16422035037831914</v>
      </c>
    </row>
    <row r="110" spans="1:7" x14ac:dyDescent="0.25">
      <c r="A110" s="2">
        <v>33.299999999999997</v>
      </c>
      <c r="B110" s="2">
        <v>3.5</v>
      </c>
      <c r="D110" s="16">
        <v>86</v>
      </c>
      <c r="E110" s="16">
        <v>43.094651185815735</v>
      </c>
      <c r="F110" s="16">
        <v>5.8053488141842635</v>
      </c>
      <c r="G110">
        <f t="shared" si="1"/>
        <v>0.11871878965611991</v>
      </c>
    </row>
    <row r="111" spans="1:7" x14ac:dyDescent="0.25">
      <c r="A111" s="2">
        <v>33.6</v>
      </c>
      <c r="B111" s="2">
        <v>3</v>
      </c>
      <c r="D111" s="16">
        <v>87</v>
      </c>
      <c r="E111" s="16">
        <v>29.777967987002985</v>
      </c>
      <c r="F111" s="16">
        <v>-3.5484679870029829</v>
      </c>
      <c r="G111">
        <f t="shared" si="1"/>
        <v>0.13528538428117132</v>
      </c>
    </row>
    <row r="112" spans="1:7" x14ac:dyDescent="0.25">
      <c r="A112" s="2">
        <v>35.161999999999999</v>
      </c>
      <c r="B112" s="2">
        <v>3.7</v>
      </c>
      <c r="D112" s="16">
        <v>88</v>
      </c>
      <c r="E112" s="16">
        <v>34.660751826567662</v>
      </c>
      <c r="F112" s="16">
        <v>-4.6758518265676621</v>
      </c>
      <c r="G112">
        <f t="shared" si="1"/>
        <v>0.15594021746171113</v>
      </c>
    </row>
    <row r="113" spans="1:7" x14ac:dyDescent="0.25">
      <c r="A113" s="2">
        <v>30.6</v>
      </c>
      <c r="B113" s="2">
        <v>3.5</v>
      </c>
      <c r="D113" s="16">
        <v>89</v>
      </c>
      <c r="E113" s="16">
        <v>39.543535666132335</v>
      </c>
      <c r="F113" s="16">
        <v>3.056464333867666</v>
      </c>
      <c r="G113">
        <f t="shared" si="1"/>
        <v>7.1747989057926426E-2</v>
      </c>
    </row>
    <row r="114" spans="1:7" x14ac:dyDescent="0.25">
      <c r="A114" s="2">
        <v>40.200000000000003</v>
      </c>
      <c r="B114" s="2">
        <v>2.5</v>
      </c>
      <c r="D114" s="16">
        <v>90</v>
      </c>
      <c r="E114" s="16">
        <v>25.782963027359155</v>
      </c>
      <c r="F114" s="16">
        <v>-4.3829630273591569</v>
      </c>
      <c r="G114">
        <f t="shared" si="1"/>
        <v>0.2048113564186522</v>
      </c>
    </row>
    <row r="115" spans="1:7" x14ac:dyDescent="0.25">
      <c r="A115" s="2">
        <v>38.299999999999997</v>
      </c>
      <c r="B115" s="2">
        <v>3.8</v>
      </c>
      <c r="D115" s="16">
        <v>91</v>
      </c>
      <c r="E115" s="16">
        <v>22.675736947636182</v>
      </c>
      <c r="F115" s="16">
        <v>5.7242630523638169</v>
      </c>
      <c r="G115">
        <f t="shared" si="1"/>
        <v>0.20155855818182455</v>
      </c>
    </row>
    <row r="116" spans="1:7" x14ac:dyDescent="0.25">
      <c r="A116" s="2">
        <v>52</v>
      </c>
      <c r="B116" s="2">
        <v>1.6</v>
      </c>
      <c r="D116" s="16">
        <v>92</v>
      </c>
      <c r="E116" s="16">
        <v>34.216862386607232</v>
      </c>
      <c r="F116" s="16">
        <v>5.3937613392768924E-2</v>
      </c>
      <c r="G116">
        <f t="shared" si="1"/>
        <v>1.5738650219069563E-3</v>
      </c>
    </row>
    <row r="117" spans="1:7" x14ac:dyDescent="0.25">
      <c r="A117" s="2">
        <v>34.5</v>
      </c>
      <c r="B117" s="2">
        <v>2</v>
      </c>
      <c r="D117" s="16">
        <v>93</v>
      </c>
      <c r="E117" s="16">
        <v>26.670741907280007</v>
      </c>
      <c r="F117" s="16">
        <v>2.3227580927199938</v>
      </c>
      <c r="G117">
        <f t="shared" si="1"/>
        <v>8.0113063021711547E-2</v>
      </c>
    </row>
    <row r="118" spans="1:7" x14ac:dyDescent="0.25">
      <c r="A118" s="2">
        <v>24.7928</v>
      </c>
      <c r="B118" s="2">
        <v>5</v>
      </c>
      <c r="D118" s="16">
        <v>94</v>
      </c>
      <c r="E118" s="16">
        <v>39.099646226171906</v>
      </c>
      <c r="F118" s="16">
        <v>8.5496537738280907</v>
      </c>
      <c r="G118">
        <f t="shared" si="1"/>
        <v>0.1794287381730286</v>
      </c>
    </row>
    <row r="119" spans="1:7" x14ac:dyDescent="0.25">
      <c r="A119" s="2">
        <v>40.1</v>
      </c>
      <c r="B119" s="2">
        <v>3.3</v>
      </c>
      <c r="D119" s="16">
        <v>95</v>
      </c>
      <c r="E119" s="16">
        <v>22.675736947636182</v>
      </c>
      <c r="F119" s="16">
        <v>4.7242630523638169</v>
      </c>
      <c r="G119">
        <f t="shared" si="1"/>
        <v>0.17241835957532178</v>
      </c>
    </row>
    <row r="120" spans="1:7" x14ac:dyDescent="0.25">
      <c r="A120" s="2">
        <v>46.2622</v>
      </c>
      <c r="B120" s="2">
        <v>1.5</v>
      </c>
      <c r="D120" s="16">
        <v>96</v>
      </c>
      <c r="E120" s="16">
        <v>34.216862386607232</v>
      </c>
      <c r="F120" s="16">
        <v>-1.2168623866072323</v>
      </c>
      <c r="G120">
        <f t="shared" si="1"/>
        <v>3.687461777597674E-2</v>
      </c>
    </row>
    <row r="121" spans="1:7" x14ac:dyDescent="0.25">
      <c r="A121" s="2">
        <v>42.457900000000002</v>
      </c>
      <c r="B121" s="2">
        <v>2</v>
      </c>
      <c r="D121" s="16">
        <v>97</v>
      </c>
      <c r="E121" s="16">
        <v>39.543535666132335</v>
      </c>
      <c r="F121" s="16">
        <v>0.75646433386766176</v>
      </c>
      <c r="G121">
        <f t="shared" si="1"/>
        <v>1.877082714311816E-2</v>
      </c>
    </row>
    <row r="122" spans="1:7" x14ac:dyDescent="0.25">
      <c r="A122" s="2">
        <v>25.7499</v>
      </c>
      <c r="B122" s="2">
        <v>4</v>
      </c>
      <c r="D122" s="16">
        <v>98</v>
      </c>
      <c r="E122" s="16">
        <v>23.563515827557033</v>
      </c>
      <c r="F122" s="16">
        <v>6.9364841724429667</v>
      </c>
      <c r="G122">
        <f t="shared" si="1"/>
        <v>0.22742571057190056</v>
      </c>
    </row>
    <row r="123" spans="1:7" x14ac:dyDescent="0.25">
      <c r="A123" s="2">
        <v>41.360799999999998</v>
      </c>
      <c r="B123" s="2">
        <v>2.9</v>
      </c>
      <c r="D123" s="16">
        <v>99</v>
      </c>
      <c r="E123" s="16">
        <v>36.88019902636978</v>
      </c>
      <c r="F123" s="16">
        <v>-1.3397990263697821</v>
      </c>
      <c r="G123">
        <f t="shared" si="1"/>
        <v>3.76979163534958E-2</v>
      </c>
    </row>
    <row r="124" spans="1:7" x14ac:dyDescent="0.25">
      <c r="A124" s="2">
        <v>35.200000000000003</v>
      </c>
      <c r="B124" s="2">
        <v>4</v>
      </c>
      <c r="D124" s="16">
        <v>100</v>
      </c>
      <c r="E124" s="16">
        <v>32.441304626765529</v>
      </c>
      <c r="F124" s="16">
        <v>-4.0413046267655304</v>
      </c>
      <c r="G124">
        <f t="shared" si="1"/>
        <v>0.14229945868892713</v>
      </c>
    </row>
    <row r="125" spans="1:7" x14ac:dyDescent="0.25">
      <c r="A125" s="2">
        <v>35.799999999999997</v>
      </c>
      <c r="B125" s="2">
        <v>6.2</v>
      </c>
      <c r="D125" s="16">
        <v>101</v>
      </c>
      <c r="E125" s="16">
        <v>39.543535666132335</v>
      </c>
      <c r="F125" s="16">
        <v>1.8523643338676621</v>
      </c>
      <c r="G125">
        <f t="shared" si="1"/>
        <v>4.4747531370683137E-2</v>
      </c>
    </row>
    <row r="126" spans="1:7" x14ac:dyDescent="0.25">
      <c r="A126" s="2">
        <v>34.299999999999997</v>
      </c>
      <c r="B126" s="2">
        <v>2.4</v>
      </c>
      <c r="D126" s="16">
        <v>102</v>
      </c>
      <c r="E126" s="16">
        <v>33.329083506686388</v>
      </c>
      <c r="F126" s="16">
        <v>-5.1290835066863885</v>
      </c>
      <c r="G126">
        <f t="shared" si="1"/>
        <v>0.18188239385412724</v>
      </c>
    </row>
    <row r="127" spans="1:7" x14ac:dyDescent="0.25">
      <c r="A127" s="2">
        <v>41.664200000000001</v>
      </c>
      <c r="B127" s="2">
        <v>2.5</v>
      </c>
      <c r="D127" s="16">
        <v>103</v>
      </c>
      <c r="E127" s="16">
        <v>25.782963027359155</v>
      </c>
      <c r="F127" s="16">
        <v>-5.682963027359154</v>
      </c>
      <c r="G127">
        <f t="shared" si="1"/>
        <v>0.28273447897309223</v>
      </c>
    </row>
    <row r="128" spans="1:7" x14ac:dyDescent="0.25">
      <c r="A128" s="2">
        <v>36.4</v>
      </c>
      <c r="B128" s="2">
        <v>3.2</v>
      </c>
      <c r="D128" s="16">
        <v>104</v>
      </c>
      <c r="E128" s="16">
        <v>39.543535666132335</v>
      </c>
      <c r="F128" s="16">
        <v>-0.94353566613233397</v>
      </c>
      <c r="G128">
        <f t="shared" si="1"/>
        <v>2.4443929174412796E-2</v>
      </c>
    </row>
    <row r="129" spans="1:7" x14ac:dyDescent="0.25">
      <c r="A129" s="2">
        <v>30.299299999999999</v>
      </c>
      <c r="B129" s="2">
        <v>2.8</v>
      </c>
      <c r="D129" s="16">
        <v>105</v>
      </c>
      <c r="E129" s="16">
        <v>34.660751826567662</v>
      </c>
      <c r="F129" s="16">
        <v>2.9392481734323397</v>
      </c>
      <c r="G129">
        <f t="shared" si="1"/>
        <v>7.8171493974264344E-2</v>
      </c>
    </row>
    <row r="130" spans="1:7" x14ac:dyDescent="0.25">
      <c r="A130" s="2">
        <v>25.4</v>
      </c>
      <c r="B130" s="2">
        <v>5.7</v>
      </c>
      <c r="D130" s="16">
        <v>106</v>
      </c>
      <c r="E130" s="16">
        <v>20.456289747834056</v>
      </c>
      <c r="F130" s="16">
        <v>3.7437102521659433</v>
      </c>
      <c r="G130">
        <f t="shared" si="1"/>
        <v>0.15469877075065883</v>
      </c>
    </row>
    <row r="131" spans="1:7" x14ac:dyDescent="0.25">
      <c r="A131" s="2">
        <v>25.6</v>
      </c>
      <c r="B131" s="2">
        <v>4.7</v>
      </c>
      <c r="D131" s="16">
        <v>107</v>
      </c>
      <c r="E131" s="16">
        <v>39.099646226171906</v>
      </c>
      <c r="F131" s="16">
        <v>-2.099646226171906</v>
      </c>
      <c r="G131">
        <f t="shared" si="1"/>
        <v>5.6747195301943408E-2</v>
      </c>
    </row>
    <row r="132" spans="1:7" x14ac:dyDescent="0.25">
      <c r="A132" s="2">
        <v>38.169600000000003</v>
      </c>
      <c r="B132" s="2">
        <v>3</v>
      </c>
      <c r="D132" s="16">
        <v>108</v>
      </c>
      <c r="E132" s="16">
        <v>41.319093425974032</v>
      </c>
      <c r="F132" s="16">
        <v>18.78090657402597</v>
      </c>
      <c r="G132">
        <f t="shared" si="1"/>
        <v>0.31249428575750365</v>
      </c>
    </row>
    <row r="133" spans="1:7" x14ac:dyDescent="0.25">
      <c r="A133" s="2">
        <v>31.411200000000001</v>
      </c>
      <c r="B133" s="2">
        <v>3.7</v>
      </c>
      <c r="D133" s="16">
        <v>109</v>
      </c>
      <c r="E133" s="16">
        <v>34.660751826567662</v>
      </c>
      <c r="F133" s="16">
        <v>-1.3607518265676646</v>
      </c>
      <c r="G133">
        <f t="shared" si="1"/>
        <v>4.0863418215245188E-2</v>
      </c>
    </row>
    <row r="134" spans="1:7" x14ac:dyDescent="0.25">
      <c r="A134" s="2">
        <v>48.2</v>
      </c>
      <c r="B134" s="2">
        <v>2.4</v>
      </c>
      <c r="D134" s="16">
        <v>110</v>
      </c>
      <c r="E134" s="16">
        <v>36.88019902636978</v>
      </c>
      <c r="F134" s="16">
        <v>-3.2801990263697789</v>
      </c>
      <c r="G134">
        <f t="shared" si="1"/>
        <v>9.7624971022910081E-2</v>
      </c>
    </row>
    <row r="135" spans="1:7" x14ac:dyDescent="0.25">
      <c r="A135" s="2">
        <v>45.1</v>
      </c>
      <c r="B135" s="2">
        <v>2.4</v>
      </c>
      <c r="D135" s="16">
        <v>111</v>
      </c>
      <c r="E135" s="16">
        <v>33.772972946646803</v>
      </c>
      <c r="F135" s="16">
        <v>1.3890270533531961</v>
      </c>
      <c r="G135">
        <f t="shared" si="1"/>
        <v>3.9503641810852516E-2</v>
      </c>
    </row>
    <row r="136" spans="1:7" x14ac:dyDescent="0.25">
      <c r="A136" s="2">
        <v>34.7288</v>
      </c>
      <c r="B136" s="2">
        <v>3</v>
      </c>
      <c r="D136" s="16">
        <v>112</v>
      </c>
      <c r="E136" s="16">
        <v>34.660751826567662</v>
      </c>
      <c r="F136" s="16">
        <v>-4.0607518265676603</v>
      </c>
      <c r="G136">
        <f t="shared" si="1"/>
        <v>0.13270430805776667</v>
      </c>
    </row>
    <row r="137" spans="1:7" x14ac:dyDescent="0.25">
      <c r="A137" s="2">
        <v>40.400300000000001</v>
      </c>
      <c r="B137" s="2">
        <v>2</v>
      </c>
      <c r="D137" s="16">
        <v>113</v>
      </c>
      <c r="E137" s="16">
        <v>39.099646226171906</v>
      </c>
      <c r="F137" s="16">
        <v>1.1003537738280968</v>
      </c>
      <c r="G137">
        <f t="shared" si="1"/>
        <v>2.7371984423584496E-2</v>
      </c>
    </row>
    <row r="138" spans="1:7" x14ac:dyDescent="0.25">
      <c r="A138" s="2">
        <v>48.9</v>
      </c>
      <c r="B138" s="2">
        <v>1.6</v>
      </c>
      <c r="D138" s="16">
        <v>114</v>
      </c>
      <c r="E138" s="16">
        <v>33.329083506686388</v>
      </c>
      <c r="F138" s="16">
        <v>4.9709164933136094</v>
      </c>
      <c r="G138">
        <f t="shared" si="1"/>
        <v>0.12978894238416736</v>
      </c>
    </row>
    <row r="139" spans="1:7" x14ac:dyDescent="0.25">
      <c r="A139" s="2">
        <v>32.670099999999998</v>
      </c>
      <c r="B139" s="2">
        <v>5</v>
      </c>
      <c r="D139" s="16">
        <v>115</v>
      </c>
      <c r="E139" s="16">
        <v>43.094651185815735</v>
      </c>
      <c r="F139" s="16">
        <v>8.9053488141842649</v>
      </c>
      <c r="G139">
        <f t="shared" si="1"/>
        <v>0.17125670796508202</v>
      </c>
    </row>
    <row r="140" spans="1:7" x14ac:dyDescent="0.25">
      <c r="A140" s="2">
        <v>31.7</v>
      </c>
      <c r="B140" s="2">
        <v>5.5</v>
      </c>
      <c r="D140" s="16">
        <v>116</v>
      </c>
      <c r="E140" s="16">
        <v>41.319093425974032</v>
      </c>
      <c r="F140" s="16">
        <v>-6.8190934259740317</v>
      </c>
      <c r="G140">
        <f t="shared" si="1"/>
        <v>0.19765488191229078</v>
      </c>
    </row>
    <row r="141" spans="1:7" x14ac:dyDescent="0.25">
      <c r="A141" s="2">
        <v>42</v>
      </c>
      <c r="B141" s="2">
        <v>2</v>
      </c>
      <c r="D141" s="16">
        <v>117</v>
      </c>
      <c r="E141" s="16">
        <v>28.002410227161281</v>
      </c>
      <c r="F141" s="16">
        <v>-3.2096102271612814</v>
      </c>
      <c r="G141">
        <f t="shared" si="1"/>
        <v>0.12945735161665006</v>
      </c>
    </row>
    <row r="142" spans="1:7" x14ac:dyDescent="0.25">
      <c r="A142" s="2">
        <v>31.5</v>
      </c>
      <c r="B142" s="2">
        <v>3.5</v>
      </c>
      <c r="D142" s="16">
        <v>118</v>
      </c>
      <c r="E142" s="16">
        <v>35.548530706488506</v>
      </c>
      <c r="F142" s="16">
        <v>4.5514692935114951</v>
      </c>
      <c r="G142">
        <f t="shared" si="1"/>
        <v>0.11350297490053603</v>
      </c>
    </row>
    <row r="143" spans="1:7" x14ac:dyDescent="0.25">
      <c r="A143" s="2">
        <v>44.6</v>
      </c>
      <c r="B143" s="2">
        <v>2.4</v>
      </c>
      <c r="D143" s="16">
        <v>119</v>
      </c>
      <c r="E143" s="16">
        <v>43.538540625776157</v>
      </c>
      <c r="F143" s="16">
        <v>2.7236593742238426</v>
      </c>
      <c r="G143">
        <f t="shared" si="1"/>
        <v>5.8874402303043145E-2</v>
      </c>
    </row>
    <row r="144" spans="1:7" x14ac:dyDescent="0.25">
      <c r="A144" s="2">
        <v>49.3</v>
      </c>
      <c r="B144" s="2">
        <v>1.5</v>
      </c>
      <c r="D144" s="16">
        <v>120</v>
      </c>
      <c r="E144" s="16">
        <v>41.319093425974032</v>
      </c>
      <c r="F144" s="16">
        <v>1.1388065740259705</v>
      </c>
      <c r="G144">
        <f t="shared" si="1"/>
        <v>2.6822018376461636E-2</v>
      </c>
    </row>
    <row r="145" spans="1:7" x14ac:dyDescent="0.25">
      <c r="A145" s="2">
        <v>28.7</v>
      </c>
      <c r="B145" s="2">
        <v>3.5</v>
      </c>
      <c r="D145" s="16">
        <v>121</v>
      </c>
      <c r="E145" s="16">
        <v>32.441304626765529</v>
      </c>
      <c r="F145" s="16">
        <v>-6.6914046267655287</v>
      </c>
      <c r="G145">
        <f t="shared" si="1"/>
        <v>0.25986138302539152</v>
      </c>
    </row>
    <row r="146" spans="1:7" x14ac:dyDescent="0.25">
      <c r="A146" s="2">
        <v>37</v>
      </c>
      <c r="B146" s="2">
        <v>2</v>
      </c>
      <c r="D146" s="16">
        <v>122</v>
      </c>
      <c r="E146" s="16">
        <v>37.32408846633021</v>
      </c>
      <c r="F146" s="16">
        <v>4.0367115336697879</v>
      </c>
      <c r="G146">
        <f t="shared" si="1"/>
        <v>9.7597520687940947E-2</v>
      </c>
    </row>
    <row r="147" spans="1:7" x14ac:dyDescent="0.25">
      <c r="A147" s="2">
        <v>39.0959</v>
      </c>
      <c r="B147" s="2">
        <v>3.5</v>
      </c>
      <c r="D147" s="16">
        <v>123</v>
      </c>
      <c r="E147" s="16">
        <v>32.441304626765529</v>
      </c>
      <c r="F147" s="16">
        <v>2.7586953732344739</v>
      </c>
      <c r="G147">
        <f t="shared" si="1"/>
        <v>7.8372027648706641E-2</v>
      </c>
    </row>
    <row r="148" spans="1:7" x14ac:dyDescent="0.25">
      <c r="A148" s="2">
        <v>20.99</v>
      </c>
      <c r="B148" s="2">
        <v>5.7</v>
      </c>
      <c r="D148" s="16">
        <v>124</v>
      </c>
      <c r="E148" s="16">
        <v>22.675736947636182</v>
      </c>
      <c r="F148" s="16">
        <v>13.124263052363816</v>
      </c>
      <c r="G148">
        <f t="shared" si="1"/>
        <v>0.36659952660234124</v>
      </c>
    </row>
    <row r="149" spans="1:7" x14ac:dyDescent="0.25">
      <c r="A149" s="2">
        <v>31.9</v>
      </c>
      <c r="B149" s="2">
        <v>4.5999999999999996</v>
      </c>
      <c r="D149" s="16">
        <v>125</v>
      </c>
      <c r="E149" s="16">
        <v>39.543535666132335</v>
      </c>
      <c r="F149" s="16">
        <v>-5.2435356661323382</v>
      </c>
      <c r="G149">
        <f t="shared" si="1"/>
        <v>0.15287275994554922</v>
      </c>
    </row>
    <row r="150" spans="1:7" x14ac:dyDescent="0.25">
      <c r="A150" s="2">
        <v>25.799900000000001</v>
      </c>
      <c r="B150" s="2">
        <v>6.2</v>
      </c>
      <c r="D150" s="16">
        <v>126</v>
      </c>
      <c r="E150" s="16">
        <v>39.099646226171906</v>
      </c>
      <c r="F150" s="16">
        <v>2.564553773828095</v>
      </c>
      <c r="G150">
        <f t="shared" si="1"/>
        <v>6.1552934505597012E-2</v>
      </c>
    </row>
    <row r="151" spans="1:7" x14ac:dyDescent="0.25">
      <c r="A151" s="2">
        <v>24.299600000000002</v>
      </c>
      <c r="B151" s="2">
        <v>5.6</v>
      </c>
      <c r="D151" s="16">
        <v>127</v>
      </c>
      <c r="E151" s="16">
        <v>35.992420146448936</v>
      </c>
      <c r="F151" s="16">
        <v>0.40757985355106285</v>
      </c>
      <c r="G151">
        <f t="shared" si="1"/>
        <v>1.1197248723930299E-2</v>
      </c>
    </row>
    <row r="152" spans="1:7" x14ac:dyDescent="0.25">
      <c r="A152" s="2">
        <v>33.6</v>
      </c>
      <c r="B152" s="2">
        <v>2.4</v>
      </c>
      <c r="D152" s="16">
        <v>128</v>
      </c>
      <c r="E152" s="16">
        <v>37.767977906290632</v>
      </c>
      <c r="F152" s="16">
        <v>-7.4686779062906332</v>
      </c>
      <c r="G152">
        <f t="shared" si="1"/>
        <v>0.24649671465316472</v>
      </c>
    </row>
    <row r="153" spans="1:7" x14ac:dyDescent="0.25">
      <c r="A153" s="2">
        <v>32.1</v>
      </c>
      <c r="B153" s="2">
        <v>3.6</v>
      </c>
      <c r="D153" s="16">
        <v>129</v>
      </c>
      <c r="E153" s="16">
        <v>24.895184147438307</v>
      </c>
      <c r="F153" s="16">
        <v>0.50481585256169126</v>
      </c>
      <c r="G153">
        <f t="shared" si="1"/>
        <v>1.9874639864633514E-2</v>
      </c>
    </row>
    <row r="154" spans="1:7" x14ac:dyDescent="0.25">
      <c r="A154" s="2">
        <v>34.1</v>
      </c>
      <c r="B154" s="2">
        <v>2.4</v>
      </c>
      <c r="D154" s="16">
        <v>130</v>
      </c>
      <c r="E154" s="16">
        <v>29.334078547042555</v>
      </c>
      <c r="F154" s="16">
        <v>-3.7340785470425537</v>
      </c>
      <c r="G154">
        <f t="shared" ref="G154:G217" si="2">ABS(A131-E154)/A131</f>
        <v>0.14586244324384975</v>
      </c>
    </row>
    <row r="155" spans="1:7" x14ac:dyDescent="0.25">
      <c r="A155" s="2">
        <v>28.5</v>
      </c>
      <c r="B155" s="2">
        <v>3.7</v>
      </c>
      <c r="D155" s="16">
        <v>131</v>
      </c>
      <c r="E155" s="16">
        <v>36.88019902636978</v>
      </c>
      <c r="F155" s="16">
        <v>1.2894009736302223</v>
      </c>
      <c r="G155">
        <f t="shared" si="2"/>
        <v>3.3780835367156641E-2</v>
      </c>
    </row>
    <row r="156" spans="1:7" x14ac:dyDescent="0.25">
      <c r="A156" s="2">
        <v>24.5</v>
      </c>
      <c r="B156" s="2">
        <v>4.7</v>
      </c>
      <c r="D156" s="16">
        <v>132</v>
      </c>
      <c r="E156" s="16">
        <v>33.772972946646803</v>
      </c>
      <c r="F156" s="16">
        <v>-2.361772946646802</v>
      </c>
      <c r="G156">
        <f t="shared" si="2"/>
        <v>7.5188879974238551E-2</v>
      </c>
    </row>
    <row r="157" spans="1:7" x14ac:dyDescent="0.25">
      <c r="A157" s="2">
        <v>40.5</v>
      </c>
      <c r="B157" s="2">
        <v>2</v>
      </c>
      <c r="D157" s="16">
        <v>133</v>
      </c>
      <c r="E157" s="16">
        <v>39.543535666132335</v>
      </c>
      <c r="F157" s="16">
        <v>8.6564643338676674</v>
      </c>
      <c r="G157">
        <f t="shared" si="2"/>
        <v>0.17959469572339559</v>
      </c>
    </row>
    <row r="158" spans="1:7" x14ac:dyDescent="0.25">
      <c r="A158" s="2">
        <v>42</v>
      </c>
      <c r="B158" s="2">
        <v>2</v>
      </c>
      <c r="D158" s="16">
        <v>134</v>
      </c>
      <c r="E158" s="16">
        <v>39.543535666132335</v>
      </c>
      <c r="F158" s="16">
        <v>5.556464333867666</v>
      </c>
      <c r="G158">
        <f t="shared" si="2"/>
        <v>0.12320320030748705</v>
      </c>
    </row>
    <row r="159" spans="1:7" x14ac:dyDescent="0.25">
      <c r="A159" s="2">
        <v>36.200000000000003</v>
      </c>
      <c r="B159" s="2">
        <v>3.3</v>
      </c>
      <c r="D159" s="16">
        <v>135</v>
      </c>
      <c r="E159" s="16">
        <v>36.88019902636978</v>
      </c>
      <c r="F159" s="16">
        <v>-2.1513990263697806</v>
      </c>
      <c r="G159">
        <f t="shared" si="2"/>
        <v>6.1948556424920545E-2</v>
      </c>
    </row>
    <row r="160" spans="1:7" x14ac:dyDescent="0.25">
      <c r="A160" s="2">
        <v>25.4</v>
      </c>
      <c r="B160" s="2">
        <v>5.2</v>
      </c>
      <c r="D160" s="16">
        <v>136</v>
      </c>
      <c r="E160" s="16">
        <v>41.319093425974032</v>
      </c>
      <c r="F160" s="16">
        <v>-0.91879342597403024</v>
      </c>
      <c r="G160">
        <f t="shared" si="2"/>
        <v>2.2742242655971124E-2</v>
      </c>
    </row>
    <row r="161" spans="1:7" x14ac:dyDescent="0.25">
      <c r="A161" s="2">
        <v>42.774299999999997</v>
      </c>
      <c r="B161" s="2">
        <v>2</v>
      </c>
      <c r="D161" s="16">
        <v>137</v>
      </c>
      <c r="E161" s="16">
        <v>43.094651185815735</v>
      </c>
      <c r="F161" s="16">
        <v>5.8053488141842635</v>
      </c>
      <c r="G161">
        <f t="shared" si="2"/>
        <v>0.11871878965611991</v>
      </c>
    </row>
    <row r="162" spans="1:7" x14ac:dyDescent="0.25">
      <c r="A162" s="2">
        <v>35.5</v>
      </c>
      <c r="B162" s="2">
        <v>2.9</v>
      </c>
      <c r="D162" s="16">
        <v>138</v>
      </c>
      <c r="E162" s="16">
        <v>28.002410227161281</v>
      </c>
      <c r="F162" s="16">
        <v>4.6676897728387168</v>
      </c>
      <c r="G162">
        <f t="shared" si="2"/>
        <v>0.14287344614307018</v>
      </c>
    </row>
    <row r="163" spans="1:7" x14ac:dyDescent="0.25">
      <c r="A163" s="2">
        <v>23.227</v>
      </c>
      <c r="B163" s="2">
        <v>5</v>
      </c>
      <c r="D163" s="16">
        <v>139</v>
      </c>
      <c r="E163" s="16">
        <v>25.782963027359155</v>
      </c>
      <c r="F163" s="16">
        <v>5.9170369726408438</v>
      </c>
      <c r="G163">
        <f t="shared" si="2"/>
        <v>0.18665731774892252</v>
      </c>
    </row>
    <row r="164" spans="1:7" x14ac:dyDescent="0.25">
      <c r="A164" s="2">
        <v>24.1937</v>
      </c>
      <c r="B164" s="2">
        <v>4.3</v>
      </c>
      <c r="D164" s="16">
        <v>140</v>
      </c>
      <c r="E164" s="16">
        <v>41.319093425974032</v>
      </c>
      <c r="F164" s="16">
        <v>0.68090657402596833</v>
      </c>
      <c r="G164">
        <f t="shared" si="2"/>
        <v>1.6212061286332579E-2</v>
      </c>
    </row>
    <row r="165" spans="1:7" x14ac:dyDescent="0.25">
      <c r="A165" s="2">
        <v>33.629600000000003</v>
      </c>
      <c r="B165" s="2">
        <v>3</v>
      </c>
      <c r="D165" s="16">
        <v>141</v>
      </c>
      <c r="E165" s="16">
        <v>34.660751826567662</v>
      </c>
      <c r="F165" s="16">
        <v>-3.1607518265676617</v>
      </c>
      <c r="G165">
        <f t="shared" si="2"/>
        <v>0.10034132782754482</v>
      </c>
    </row>
    <row r="166" spans="1:7" x14ac:dyDescent="0.25">
      <c r="A166" s="2">
        <v>40.8247</v>
      </c>
      <c r="B166" s="2">
        <v>2.5</v>
      </c>
      <c r="D166" s="16">
        <v>142</v>
      </c>
      <c r="E166" s="16">
        <v>39.543535666132335</v>
      </c>
      <c r="F166" s="16">
        <v>5.056464333867666</v>
      </c>
      <c r="G166">
        <f t="shared" si="2"/>
        <v>0.11337363977281761</v>
      </c>
    </row>
    <row r="167" spans="1:7" x14ac:dyDescent="0.25">
      <c r="A167" s="2">
        <v>37.200000000000003</v>
      </c>
      <c r="B167" s="2">
        <v>3.6</v>
      </c>
      <c r="D167" s="16">
        <v>143</v>
      </c>
      <c r="E167" s="16">
        <v>43.538540625776157</v>
      </c>
      <c r="F167" s="16">
        <v>5.7614593742238398</v>
      </c>
      <c r="G167">
        <f t="shared" si="2"/>
        <v>0.11686530170839432</v>
      </c>
    </row>
    <row r="168" spans="1:7" x14ac:dyDescent="0.25">
      <c r="A168" s="2">
        <v>30.537500000000001</v>
      </c>
      <c r="B168" s="2">
        <v>4.8</v>
      </c>
      <c r="D168" s="16">
        <v>144</v>
      </c>
      <c r="E168" s="16">
        <v>34.660751826567662</v>
      </c>
      <c r="F168" s="16">
        <v>-5.9607518265676624</v>
      </c>
      <c r="G168">
        <f t="shared" si="2"/>
        <v>0.20769170127413458</v>
      </c>
    </row>
    <row r="169" spans="1:7" x14ac:dyDescent="0.25">
      <c r="A169" s="2">
        <v>23.227</v>
      </c>
      <c r="B169" s="2">
        <v>5</v>
      </c>
      <c r="D169" s="16">
        <v>145</v>
      </c>
      <c r="E169" s="16">
        <v>41.319093425974032</v>
      </c>
      <c r="F169" s="16">
        <v>-4.3190934259740317</v>
      </c>
      <c r="G169">
        <f t="shared" si="2"/>
        <v>0.11673225475605491</v>
      </c>
    </row>
    <row r="170" spans="1:7" x14ac:dyDescent="0.25">
      <c r="A170" s="2">
        <v>34.9</v>
      </c>
      <c r="B170" s="2">
        <v>2</v>
      </c>
      <c r="D170" s="16">
        <v>146</v>
      </c>
      <c r="E170" s="16">
        <v>34.660751826567662</v>
      </c>
      <c r="F170" s="16">
        <v>4.4351481734323386</v>
      </c>
      <c r="G170">
        <f t="shared" si="2"/>
        <v>0.11344279511233502</v>
      </c>
    </row>
    <row r="171" spans="1:7" x14ac:dyDescent="0.25">
      <c r="A171" s="2">
        <v>69.6404</v>
      </c>
      <c r="B171" s="2">
        <v>1.8</v>
      </c>
      <c r="D171" s="16">
        <v>147</v>
      </c>
      <c r="E171" s="16">
        <v>24.895184147438307</v>
      </c>
      <c r="F171" s="16">
        <v>-3.9051841474383089</v>
      </c>
      <c r="G171">
        <f t="shared" si="2"/>
        <v>0.18604974499467886</v>
      </c>
    </row>
    <row r="172" spans="1:7" x14ac:dyDescent="0.25">
      <c r="A172" s="2">
        <v>34.200000000000003</v>
      </c>
      <c r="B172" s="2">
        <v>3.5</v>
      </c>
      <c r="D172" s="16">
        <v>148</v>
      </c>
      <c r="E172" s="16">
        <v>29.777967987002985</v>
      </c>
      <c r="F172" s="16">
        <v>2.122032012997014</v>
      </c>
      <c r="G172">
        <f t="shared" si="2"/>
        <v>6.6521379717774734E-2</v>
      </c>
    </row>
    <row r="173" spans="1:7" x14ac:dyDescent="0.25">
      <c r="A173" s="2">
        <v>37.5</v>
      </c>
      <c r="B173" s="2">
        <v>2</v>
      </c>
      <c r="D173" s="16">
        <v>149</v>
      </c>
      <c r="E173" s="16">
        <v>22.675736947636182</v>
      </c>
      <c r="F173" s="16">
        <v>3.1241630523638193</v>
      </c>
      <c r="G173">
        <f t="shared" si="2"/>
        <v>0.12109206052596402</v>
      </c>
    </row>
    <row r="174" spans="1:7" x14ac:dyDescent="0.25">
      <c r="A174" s="2">
        <v>60.1</v>
      </c>
      <c r="B174" s="2">
        <v>2</v>
      </c>
      <c r="D174" s="16">
        <v>150</v>
      </c>
      <c r="E174" s="16">
        <v>25.339073587398733</v>
      </c>
      <c r="F174" s="16">
        <v>-1.0394735873987315</v>
      </c>
      <c r="G174">
        <f t="shared" si="2"/>
        <v>4.277739499410408E-2</v>
      </c>
    </row>
    <row r="175" spans="1:7" x14ac:dyDescent="0.25">
      <c r="A175" s="2">
        <v>35.465499999999999</v>
      </c>
      <c r="B175" s="2">
        <v>3</v>
      </c>
      <c r="D175" s="16">
        <v>151</v>
      </c>
      <c r="E175" s="16">
        <v>39.543535666132335</v>
      </c>
      <c r="F175" s="16">
        <v>-5.943535666132334</v>
      </c>
      <c r="G175">
        <f t="shared" si="2"/>
        <v>0.17689094244441469</v>
      </c>
    </row>
    <row r="176" spans="1:7" x14ac:dyDescent="0.25">
      <c r="A176" s="2">
        <v>28.4633</v>
      </c>
      <c r="B176" s="2">
        <v>4.5999999999999996</v>
      </c>
      <c r="D176" s="16">
        <v>152</v>
      </c>
      <c r="E176" s="16">
        <v>34.216862386607232</v>
      </c>
      <c r="F176" s="16">
        <v>-2.1168623866072309</v>
      </c>
      <c r="G176">
        <f t="shared" si="2"/>
        <v>6.5945868741658281E-2</v>
      </c>
    </row>
    <row r="177" spans="1:7" x14ac:dyDescent="0.25">
      <c r="A177" s="2">
        <v>39.710299999999997</v>
      </c>
      <c r="B177" s="2">
        <v>3</v>
      </c>
      <c r="D177" s="16">
        <v>153</v>
      </c>
      <c r="E177" s="16">
        <v>39.543535666132335</v>
      </c>
      <c r="F177" s="16">
        <v>-5.443535666132334</v>
      </c>
      <c r="G177">
        <f t="shared" si="2"/>
        <v>0.15963447701267841</v>
      </c>
    </row>
    <row r="178" spans="1:7" x14ac:dyDescent="0.25">
      <c r="A178" s="2">
        <v>36.439500000000002</v>
      </c>
      <c r="B178" s="2">
        <v>3.6</v>
      </c>
      <c r="D178" s="16">
        <v>154</v>
      </c>
      <c r="E178" s="16">
        <v>33.772972946646803</v>
      </c>
      <c r="F178" s="16">
        <v>-5.2729729466468029</v>
      </c>
      <c r="G178">
        <f t="shared" si="2"/>
        <v>0.18501659461918607</v>
      </c>
    </row>
    <row r="179" spans="1:7" x14ac:dyDescent="0.25">
      <c r="A179" s="2">
        <v>38.1</v>
      </c>
      <c r="B179" s="2">
        <v>3.6</v>
      </c>
      <c r="D179" s="16">
        <v>155</v>
      </c>
      <c r="E179" s="16">
        <v>29.334078547042555</v>
      </c>
      <c r="F179" s="16">
        <v>-4.8340785470425551</v>
      </c>
      <c r="G179">
        <f t="shared" si="2"/>
        <v>0.19730932845071653</v>
      </c>
    </row>
    <row r="180" spans="1:7" x14ac:dyDescent="0.25">
      <c r="A180" s="2">
        <v>40.4</v>
      </c>
      <c r="B180" s="2">
        <v>3.6</v>
      </c>
      <c r="D180" s="16">
        <v>156</v>
      </c>
      <c r="E180" s="16">
        <v>41.319093425974032</v>
      </c>
      <c r="F180" s="16">
        <v>-0.81909342597403167</v>
      </c>
      <c r="G180">
        <f t="shared" si="2"/>
        <v>2.0224529036395843E-2</v>
      </c>
    </row>
    <row r="181" spans="1:7" x14ac:dyDescent="0.25">
      <c r="A181" s="2">
        <v>27.0426</v>
      </c>
      <c r="B181" s="2">
        <v>5.4</v>
      </c>
      <c r="D181" s="16">
        <v>157</v>
      </c>
      <c r="E181" s="16">
        <v>41.319093425974032</v>
      </c>
      <c r="F181" s="16">
        <v>0.68090657402596833</v>
      </c>
      <c r="G181">
        <f t="shared" si="2"/>
        <v>1.6212061286332579E-2</v>
      </c>
    </row>
    <row r="182" spans="1:7" x14ac:dyDescent="0.25">
      <c r="A182" s="2">
        <v>44.2</v>
      </c>
      <c r="B182" s="2">
        <v>2.5</v>
      </c>
      <c r="D182" s="16">
        <v>158</v>
      </c>
      <c r="E182" s="16">
        <v>35.548530706488506</v>
      </c>
      <c r="F182" s="16">
        <v>0.65146929351149652</v>
      </c>
      <c r="G182">
        <f t="shared" si="2"/>
        <v>1.7996389323522002E-2</v>
      </c>
    </row>
    <row r="183" spans="1:7" x14ac:dyDescent="0.25">
      <c r="A183" s="2">
        <v>34.6</v>
      </c>
      <c r="B183" s="2">
        <v>3.5</v>
      </c>
      <c r="D183" s="16">
        <v>159</v>
      </c>
      <c r="E183" s="16">
        <v>27.114631347240429</v>
      </c>
      <c r="F183" s="16">
        <v>-1.7146313472404309</v>
      </c>
      <c r="G183">
        <f t="shared" si="2"/>
        <v>6.7505171151198071E-2</v>
      </c>
    </row>
    <row r="184" spans="1:7" x14ac:dyDescent="0.25">
      <c r="A184" s="2">
        <v>38.299999999999997</v>
      </c>
      <c r="B184" s="2">
        <v>3</v>
      </c>
      <c r="D184" s="16">
        <v>160</v>
      </c>
      <c r="E184" s="16">
        <v>41.319093425974032</v>
      </c>
      <c r="F184" s="16">
        <v>1.455206574025965</v>
      </c>
      <c r="G184">
        <f t="shared" si="2"/>
        <v>3.4020581845312842E-2</v>
      </c>
    </row>
    <row r="185" spans="1:7" x14ac:dyDescent="0.25">
      <c r="A185" s="2">
        <v>25.6</v>
      </c>
      <c r="B185" s="2">
        <v>4.7</v>
      </c>
      <c r="D185" s="16">
        <v>161</v>
      </c>
      <c r="E185" s="16">
        <v>37.32408846633021</v>
      </c>
      <c r="F185" s="16">
        <v>-1.8240884663302097</v>
      </c>
      <c r="G185">
        <f t="shared" si="2"/>
        <v>5.1382773699442524E-2</v>
      </c>
    </row>
    <row r="186" spans="1:7" x14ac:dyDescent="0.25">
      <c r="A186" s="2">
        <v>30.953700000000001</v>
      </c>
      <c r="B186" s="2">
        <v>4.4000000000000004</v>
      </c>
      <c r="D186" s="16">
        <v>162</v>
      </c>
      <c r="E186" s="16">
        <v>28.002410227161281</v>
      </c>
      <c r="F186" s="16">
        <v>-4.7754102271612808</v>
      </c>
      <c r="G186">
        <f t="shared" si="2"/>
        <v>0.20559737491545532</v>
      </c>
    </row>
    <row r="187" spans="1:7" x14ac:dyDescent="0.25">
      <c r="A187" s="2">
        <v>44.2</v>
      </c>
      <c r="B187" s="2">
        <v>2.5</v>
      </c>
      <c r="D187" s="16">
        <v>163</v>
      </c>
      <c r="E187" s="16">
        <v>31.109636306884259</v>
      </c>
      <c r="F187" s="16">
        <v>-6.9159363068842588</v>
      </c>
      <c r="G187">
        <f t="shared" si="2"/>
        <v>0.28585690931458435</v>
      </c>
    </row>
    <row r="188" spans="1:7" x14ac:dyDescent="0.25">
      <c r="A188" s="2">
        <v>29.020499999999998</v>
      </c>
      <c r="B188" s="2">
        <v>5.3</v>
      </c>
      <c r="D188" s="16">
        <v>164</v>
      </c>
      <c r="E188" s="16">
        <v>36.88019902636978</v>
      </c>
      <c r="F188" s="16">
        <v>-3.2505990263697768</v>
      </c>
      <c r="G188">
        <f t="shared" si="2"/>
        <v>9.665886678312488E-2</v>
      </c>
    </row>
    <row r="189" spans="1:7" x14ac:dyDescent="0.25">
      <c r="A189" s="2">
        <v>29.370799999999999</v>
      </c>
      <c r="B189" s="2">
        <v>5.3</v>
      </c>
      <c r="D189" s="16">
        <v>165</v>
      </c>
      <c r="E189" s="16">
        <v>39.099646226171906</v>
      </c>
      <c r="F189" s="16">
        <v>1.725053773828094</v>
      </c>
      <c r="G189">
        <f t="shared" si="2"/>
        <v>4.2255148815008907E-2</v>
      </c>
    </row>
    <row r="190" spans="1:7" x14ac:dyDescent="0.25">
      <c r="A190" s="2">
        <v>35.323700000000002</v>
      </c>
      <c r="B190" s="2">
        <v>2.9</v>
      </c>
      <c r="D190" s="16">
        <v>166</v>
      </c>
      <c r="E190" s="16">
        <v>34.216862386607232</v>
      </c>
      <c r="F190" s="16">
        <v>2.9831376133927705</v>
      </c>
      <c r="G190">
        <f t="shared" si="2"/>
        <v>8.0191871327762648E-2</v>
      </c>
    </row>
    <row r="191" spans="1:7" x14ac:dyDescent="0.25">
      <c r="A191" s="2">
        <v>31.4</v>
      </c>
      <c r="B191" s="2">
        <v>4</v>
      </c>
      <c r="D191" s="16">
        <v>167</v>
      </c>
      <c r="E191" s="16">
        <v>28.890189107082133</v>
      </c>
      <c r="F191" s="16">
        <v>1.6473108929178686</v>
      </c>
      <c r="G191">
        <f t="shared" si="2"/>
        <v>5.3943868781592089E-2</v>
      </c>
    </row>
    <row r="192" spans="1:7" x14ac:dyDescent="0.25">
      <c r="A192" s="2">
        <v>34.6</v>
      </c>
      <c r="B192" s="2">
        <v>3.8</v>
      </c>
      <c r="D192" s="16">
        <v>168</v>
      </c>
      <c r="E192" s="16">
        <v>28.002410227161281</v>
      </c>
      <c r="F192" s="16">
        <v>-4.7754102271612808</v>
      </c>
      <c r="G192">
        <f t="shared" si="2"/>
        <v>0.20559737491545532</v>
      </c>
    </row>
    <row r="193" spans="1:7" x14ac:dyDescent="0.25">
      <c r="A193" s="2">
        <v>38.4</v>
      </c>
      <c r="B193" s="2">
        <v>2.5</v>
      </c>
      <c r="D193" s="16">
        <v>169</v>
      </c>
      <c r="E193" s="16">
        <v>41.319093425974032</v>
      </c>
      <c r="F193" s="16">
        <v>-6.4190934259740331</v>
      </c>
      <c r="G193">
        <f t="shared" si="2"/>
        <v>0.18392817839467143</v>
      </c>
    </row>
    <row r="194" spans="1:7" x14ac:dyDescent="0.25">
      <c r="A194" s="2">
        <v>32.149900000000002</v>
      </c>
      <c r="B194" s="2">
        <v>4.5999999999999996</v>
      </c>
      <c r="D194" s="16">
        <v>170</v>
      </c>
      <c r="E194" s="16">
        <v>42.206872305894883</v>
      </c>
      <c r="F194" s="16">
        <v>27.433527694105116</v>
      </c>
      <c r="G194">
        <f t="shared" si="2"/>
        <v>0.39393121943735415</v>
      </c>
    </row>
    <row r="195" spans="1:7" x14ac:dyDescent="0.25">
      <c r="A195" s="2">
        <v>35</v>
      </c>
      <c r="B195" s="2">
        <v>3.5</v>
      </c>
      <c r="D195" s="16">
        <v>171</v>
      </c>
      <c r="E195" s="16">
        <v>34.660751826567662</v>
      </c>
      <c r="F195" s="16">
        <v>-0.4607518265676589</v>
      </c>
      <c r="G195">
        <f t="shared" si="2"/>
        <v>1.34722756306333E-2</v>
      </c>
    </row>
    <row r="196" spans="1:7" x14ac:dyDescent="0.25">
      <c r="A196" s="2">
        <v>34.285299999999999</v>
      </c>
      <c r="B196" s="2">
        <v>3</v>
      </c>
      <c r="D196" s="16">
        <v>172</v>
      </c>
      <c r="E196" s="16">
        <v>41.319093425974032</v>
      </c>
      <c r="F196" s="16">
        <v>-3.8190934259740317</v>
      </c>
      <c r="G196">
        <f t="shared" si="2"/>
        <v>0.10184249135930751</v>
      </c>
    </row>
    <row r="197" spans="1:7" x14ac:dyDescent="0.25">
      <c r="A197" s="2">
        <v>34.875399999999999</v>
      </c>
      <c r="B197" s="2">
        <v>3.6</v>
      </c>
      <c r="D197" s="16">
        <v>173</v>
      </c>
      <c r="E197" s="16">
        <v>41.319093425974032</v>
      </c>
      <c r="F197" s="16">
        <v>18.78090657402597</v>
      </c>
      <c r="G197">
        <f t="shared" si="2"/>
        <v>0.31249428575750365</v>
      </c>
    </row>
    <row r="198" spans="1:7" x14ac:dyDescent="0.25">
      <c r="A198" s="2">
        <v>25.7761</v>
      </c>
      <c r="B198" s="2">
        <v>4.8</v>
      </c>
      <c r="D198" s="16">
        <v>174</v>
      </c>
      <c r="E198" s="16">
        <v>36.88019902636978</v>
      </c>
      <c r="F198" s="16">
        <v>-1.4146990263697816</v>
      </c>
      <c r="G198">
        <f t="shared" si="2"/>
        <v>3.9889442595473959E-2</v>
      </c>
    </row>
    <row r="199" spans="1:7" x14ac:dyDescent="0.25">
      <c r="A199" s="2">
        <v>51.9</v>
      </c>
      <c r="B199" s="2">
        <v>2.2000000000000002</v>
      </c>
      <c r="D199" s="16">
        <v>175</v>
      </c>
      <c r="E199" s="16">
        <v>29.777967987002985</v>
      </c>
      <c r="F199" s="16">
        <v>-1.3146679870029843</v>
      </c>
      <c r="G199">
        <f t="shared" si="2"/>
        <v>4.6188178707422693E-2</v>
      </c>
    </row>
    <row r="200" spans="1:7" x14ac:dyDescent="0.25">
      <c r="A200" s="2">
        <v>30.2</v>
      </c>
      <c r="B200" s="2">
        <v>2.5</v>
      </c>
      <c r="D200" s="16">
        <v>176</v>
      </c>
      <c r="E200" s="16">
        <v>36.88019902636978</v>
      </c>
      <c r="F200" s="16">
        <v>2.8301009736302163</v>
      </c>
      <c r="G200">
        <f t="shared" si="2"/>
        <v>7.1268687812235526E-2</v>
      </c>
    </row>
    <row r="201" spans="1:7" x14ac:dyDescent="0.25">
      <c r="A201" s="2">
        <v>61.2</v>
      </c>
      <c r="B201" s="2">
        <v>1.3</v>
      </c>
      <c r="D201" s="16">
        <v>177</v>
      </c>
      <c r="E201" s="16">
        <v>34.216862386607232</v>
      </c>
      <c r="F201" s="16">
        <v>2.2226376133927701</v>
      </c>
      <c r="G201">
        <f t="shared" si="2"/>
        <v>6.0995282959227487E-2</v>
      </c>
    </row>
    <row r="202" spans="1:7" x14ac:dyDescent="0.25">
      <c r="A202" s="2">
        <v>46.8</v>
      </c>
      <c r="B202" s="2">
        <v>2.2000000000000002</v>
      </c>
      <c r="D202" s="16">
        <v>178</v>
      </c>
      <c r="E202" s="16">
        <v>34.216862386607232</v>
      </c>
      <c r="F202" s="16">
        <v>3.8831376133927691</v>
      </c>
      <c r="G202">
        <f t="shared" si="2"/>
        <v>0.10191962239876035</v>
      </c>
    </row>
    <row r="203" spans="1:7" x14ac:dyDescent="0.25">
      <c r="A203" s="2">
        <v>31.61</v>
      </c>
      <c r="B203" s="2">
        <v>4.5999999999999996</v>
      </c>
      <c r="D203" s="16">
        <v>179</v>
      </c>
      <c r="E203" s="16">
        <v>34.216862386607232</v>
      </c>
      <c r="F203" s="16">
        <v>6.1831376133927662</v>
      </c>
      <c r="G203">
        <f t="shared" si="2"/>
        <v>0.15304796072754373</v>
      </c>
    </row>
    <row r="204" spans="1:7" x14ac:dyDescent="0.25">
      <c r="A204" s="2">
        <v>30.5</v>
      </c>
      <c r="B204" s="2">
        <v>3.5</v>
      </c>
      <c r="D204" s="16">
        <v>180</v>
      </c>
      <c r="E204" s="16">
        <v>26.226852467319581</v>
      </c>
      <c r="F204" s="16">
        <v>0.81574753268041889</v>
      </c>
      <c r="G204">
        <f t="shared" si="2"/>
        <v>3.0165277476293658E-2</v>
      </c>
    </row>
    <row r="205" spans="1:7" x14ac:dyDescent="0.25">
      <c r="A205" s="2">
        <v>29.3645</v>
      </c>
      <c r="B205" s="2">
        <v>5.3</v>
      </c>
      <c r="D205" s="16">
        <v>181</v>
      </c>
      <c r="E205" s="16">
        <v>39.099646226171906</v>
      </c>
      <c r="F205" s="16">
        <v>5.1003537738280968</v>
      </c>
      <c r="G205">
        <f t="shared" si="2"/>
        <v>0.11539261931737775</v>
      </c>
    </row>
    <row r="206" spans="1:7" x14ac:dyDescent="0.25">
      <c r="A206" s="2">
        <v>31.3917</v>
      </c>
      <c r="B206" s="2">
        <v>3</v>
      </c>
      <c r="D206" s="16">
        <v>182</v>
      </c>
      <c r="E206" s="16">
        <v>34.660751826567662</v>
      </c>
      <c r="F206" s="16">
        <v>-6.0751826567660316E-2</v>
      </c>
      <c r="G206">
        <f t="shared" si="2"/>
        <v>1.7558331377936507E-3</v>
      </c>
    </row>
    <row r="207" spans="1:7" x14ac:dyDescent="0.25">
      <c r="A207" s="2">
        <v>36.729900000000001</v>
      </c>
      <c r="B207" s="2">
        <v>3.4</v>
      </c>
      <c r="D207" s="16">
        <v>183</v>
      </c>
      <c r="E207" s="16">
        <v>36.88019902636978</v>
      </c>
      <c r="F207" s="16">
        <v>1.4198009736302168</v>
      </c>
      <c r="G207">
        <f t="shared" si="2"/>
        <v>3.7070521504705405E-2</v>
      </c>
    </row>
    <row r="208" spans="1:7" x14ac:dyDescent="0.25">
      <c r="A208" s="2">
        <v>23.299900000000001</v>
      </c>
      <c r="B208" s="2">
        <v>5.3</v>
      </c>
      <c r="D208" s="16">
        <v>184</v>
      </c>
      <c r="E208" s="16">
        <v>29.334078547042555</v>
      </c>
      <c r="F208" s="16">
        <v>-3.7340785470425537</v>
      </c>
      <c r="G208">
        <f t="shared" si="2"/>
        <v>0.14586244324384975</v>
      </c>
    </row>
    <row r="209" spans="1:7" x14ac:dyDescent="0.25">
      <c r="A209" s="2">
        <v>42.6</v>
      </c>
      <c r="B209" s="2">
        <v>2.4</v>
      </c>
      <c r="D209" s="16">
        <v>185</v>
      </c>
      <c r="E209" s="16">
        <v>30.665746866923829</v>
      </c>
      <c r="F209" s="16">
        <v>0.28795313307617221</v>
      </c>
      <c r="G209">
        <f t="shared" si="2"/>
        <v>9.3027047841186088E-3</v>
      </c>
    </row>
    <row r="210" spans="1:7" x14ac:dyDescent="0.25">
      <c r="A210" s="2">
        <v>41.521000000000001</v>
      </c>
      <c r="B210" s="2">
        <v>2</v>
      </c>
      <c r="D210" s="16">
        <v>186</v>
      </c>
      <c r="E210" s="16">
        <v>39.099646226171906</v>
      </c>
      <c r="F210" s="16">
        <v>5.1003537738280968</v>
      </c>
      <c r="G210">
        <f t="shared" si="2"/>
        <v>0.11539261931737775</v>
      </c>
    </row>
    <row r="211" spans="1:7" x14ac:dyDescent="0.25">
      <c r="A211" s="2">
        <v>40.200000000000003</v>
      </c>
      <c r="B211" s="2">
        <v>2.4</v>
      </c>
      <c r="D211" s="16">
        <v>187</v>
      </c>
      <c r="E211" s="16">
        <v>26.670741907280007</v>
      </c>
      <c r="F211" s="16">
        <v>2.3497580927199913</v>
      </c>
      <c r="G211">
        <f t="shared" si="2"/>
        <v>8.0968904488895488E-2</v>
      </c>
    </row>
    <row r="212" spans="1:7" x14ac:dyDescent="0.25">
      <c r="A212" s="2">
        <v>26.2</v>
      </c>
      <c r="B212" s="2">
        <v>4</v>
      </c>
      <c r="D212" s="16">
        <v>188</v>
      </c>
      <c r="E212" s="16">
        <v>26.670741907280007</v>
      </c>
      <c r="F212" s="16">
        <v>2.700058092719992</v>
      </c>
      <c r="G212">
        <f t="shared" si="2"/>
        <v>9.1930015277758598E-2</v>
      </c>
    </row>
    <row r="213" spans="1:7" x14ac:dyDescent="0.25">
      <c r="A213" s="2">
        <v>42.575000000000003</v>
      </c>
      <c r="B213" s="2">
        <v>2</v>
      </c>
      <c r="D213" s="16">
        <v>189</v>
      </c>
      <c r="E213" s="16">
        <v>37.32408846633021</v>
      </c>
      <c r="F213" s="16">
        <v>-2.0003884663302074</v>
      </c>
      <c r="G213">
        <f t="shared" si="2"/>
        <v>5.6630207660301926E-2</v>
      </c>
    </row>
    <row r="214" spans="1:7" x14ac:dyDescent="0.25">
      <c r="A214" s="2">
        <v>37.799999999999997</v>
      </c>
      <c r="B214" s="2">
        <v>2.5</v>
      </c>
      <c r="D214" s="16">
        <v>190</v>
      </c>
      <c r="E214" s="16">
        <v>32.441304626765529</v>
      </c>
      <c r="F214" s="16">
        <v>-1.0413046267655304</v>
      </c>
      <c r="G214">
        <f t="shared" si="2"/>
        <v>3.3162567731386317E-2</v>
      </c>
    </row>
    <row r="215" spans="1:7" x14ac:dyDescent="0.25">
      <c r="A215" s="2">
        <v>33.305199999999999</v>
      </c>
      <c r="B215" s="2">
        <v>4.5999999999999996</v>
      </c>
      <c r="D215" s="16">
        <v>191</v>
      </c>
      <c r="E215" s="16">
        <v>33.329083506686388</v>
      </c>
      <c r="F215" s="16">
        <v>1.2709164933136137</v>
      </c>
      <c r="G215">
        <f t="shared" si="2"/>
        <v>3.6731690558196924E-2</v>
      </c>
    </row>
    <row r="216" spans="1:7" x14ac:dyDescent="0.25">
      <c r="A216" s="2">
        <v>31.6</v>
      </c>
      <c r="B216" s="2">
        <v>3.6</v>
      </c>
      <c r="D216" s="16">
        <v>192</v>
      </c>
      <c r="E216" s="16">
        <v>39.099646226171906</v>
      </c>
      <c r="F216" s="16">
        <v>-0.69964622617190741</v>
      </c>
      <c r="G216">
        <f t="shared" si="2"/>
        <v>1.821995380656009E-2</v>
      </c>
    </row>
    <row r="217" spans="1:7" x14ac:dyDescent="0.25">
      <c r="A217" s="2">
        <v>30</v>
      </c>
      <c r="B217" s="2">
        <v>4</v>
      </c>
      <c r="D217" s="16">
        <v>193</v>
      </c>
      <c r="E217" s="16">
        <v>29.777967987002985</v>
      </c>
      <c r="F217" s="16">
        <v>2.3719320129970178</v>
      </c>
      <c r="G217">
        <f t="shared" si="2"/>
        <v>7.3777274983655244E-2</v>
      </c>
    </row>
    <row r="218" spans="1:7" x14ac:dyDescent="0.25">
      <c r="A218" s="2">
        <v>34.781799999999997</v>
      </c>
      <c r="B218" s="2">
        <v>3</v>
      </c>
      <c r="D218" s="16">
        <v>194</v>
      </c>
      <c r="E218" s="16">
        <v>34.660751826567662</v>
      </c>
      <c r="F218" s="16">
        <v>0.33924817343233826</v>
      </c>
      <c r="G218">
        <f t="shared" ref="G218:G281" si="3">ABS(A195-E218)/A195</f>
        <v>9.6928049552096641E-3</v>
      </c>
    </row>
    <row r="219" spans="1:7" x14ac:dyDescent="0.25">
      <c r="A219" s="2">
        <v>32.274700000000003</v>
      </c>
      <c r="B219" s="2">
        <v>3.2</v>
      </c>
      <c r="D219" s="16">
        <v>195</v>
      </c>
      <c r="E219" s="16">
        <v>36.88019902636978</v>
      </c>
      <c r="F219" s="16">
        <v>-2.5948990263697809</v>
      </c>
      <c r="G219">
        <f t="shared" si="3"/>
        <v>7.568546946854135E-2</v>
      </c>
    </row>
    <row r="220" spans="1:7" x14ac:dyDescent="0.25">
      <c r="A220" s="2">
        <v>39.200000000000003</v>
      </c>
      <c r="B220" s="2">
        <v>2.4</v>
      </c>
      <c r="D220" s="16">
        <v>196</v>
      </c>
      <c r="E220" s="16">
        <v>34.216862386607232</v>
      </c>
      <c r="F220" s="16">
        <v>0.65853761339276673</v>
      </c>
      <c r="G220">
        <f t="shared" si="3"/>
        <v>1.8882582375908712E-2</v>
      </c>
    </row>
    <row r="221" spans="1:7" x14ac:dyDescent="0.25">
      <c r="A221" s="2">
        <v>39.710299999999997</v>
      </c>
      <c r="B221" s="2">
        <v>3</v>
      </c>
      <c r="D221" s="16">
        <v>197</v>
      </c>
      <c r="E221" s="16">
        <v>28.890189107082133</v>
      </c>
      <c r="F221" s="16">
        <v>-3.1140891070821333</v>
      </c>
      <c r="G221">
        <f t="shared" si="3"/>
        <v>0.12081304414097296</v>
      </c>
    </row>
    <row r="222" spans="1:7" x14ac:dyDescent="0.25">
      <c r="A222" s="2">
        <v>30</v>
      </c>
      <c r="B222" s="2">
        <v>4</v>
      </c>
      <c r="D222" s="16">
        <v>198</v>
      </c>
      <c r="E222" s="16">
        <v>40.43131454605318</v>
      </c>
      <c r="F222" s="16">
        <v>11.468685453946819</v>
      </c>
      <c r="G222">
        <f t="shared" si="3"/>
        <v>0.22097659834194255</v>
      </c>
    </row>
    <row r="223" spans="1:7" x14ac:dyDescent="0.25">
      <c r="A223" s="2">
        <v>29.9</v>
      </c>
      <c r="B223" s="2">
        <v>4.5999999999999996</v>
      </c>
      <c r="D223" s="16">
        <v>199</v>
      </c>
      <c r="E223" s="16">
        <v>39.099646226171906</v>
      </c>
      <c r="F223" s="16">
        <v>-8.8996462261719067</v>
      </c>
      <c r="G223">
        <f t="shared" si="3"/>
        <v>0.29469027238979822</v>
      </c>
    </row>
    <row r="224" spans="1:7" x14ac:dyDescent="0.25">
      <c r="A224" s="2">
        <v>25.7761</v>
      </c>
      <c r="B224" s="2">
        <v>4.8</v>
      </c>
      <c r="D224" s="16">
        <v>200</v>
      </c>
      <c r="E224" s="16">
        <v>44.426319505697009</v>
      </c>
      <c r="F224" s="16">
        <v>16.773680494302994</v>
      </c>
      <c r="G224">
        <f t="shared" si="3"/>
        <v>0.2740797466389378</v>
      </c>
    </row>
    <row r="225" spans="1:7" x14ac:dyDescent="0.25">
      <c r="A225" s="2">
        <v>41.5</v>
      </c>
      <c r="B225" s="2">
        <v>2.4</v>
      </c>
      <c r="D225" s="16">
        <v>201</v>
      </c>
      <c r="E225" s="16">
        <v>40.43131454605318</v>
      </c>
      <c r="F225" s="16">
        <v>6.3686854539468172</v>
      </c>
      <c r="G225">
        <f t="shared" si="3"/>
        <v>0.13608302252023113</v>
      </c>
    </row>
    <row r="226" spans="1:7" x14ac:dyDescent="0.25">
      <c r="A226" s="2">
        <v>36.410200000000003</v>
      </c>
      <c r="B226" s="2">
        <v>3.5</v>
      </c>
      <c r="D226" s="16">
        <v>202</v>
      </c>
      <c r="E226" s="16">
        <v>29.777967987002985</v>
      </c>
      <c r="F226" s="16">
        <v>1.8320320129970149</v>
      </c>
      <c r="G226">
        <f t="shared" si="3"/>
        <v>5.7957355678488295E-2</v>
      </c>
    </row>
    <row r="227" spans="1:7" x14ac:dyDescent="0.25">
      <c r="A227" s="2">
        <v>33.200000000000003</v>
      </c>
      <c r="B227" s="2">
        <v>3.8</v>
      </c>
      <c r="D227" s="16">
        <v>203</v>
      </c>
      <c r="E227" s="16">
        <v>34.660751826567662</v>
      </c>
      <c r="F227" s="16">
        <v>-4.1607518265676617</v>
      </c>
      <c r="G227">
        <f t="shared" si="3"/>
        <v>0.13641809267434957</v>
      </c>
    </row>
    <row r="228" spans="1:7" x14ac:dyDescent="0.25">
      <c r="A228" s="2">
        <v>38.6</v>
      </c>
      <c r="B228" s="2">
        <v>2.5</v>
      </c>
      <c r="D228" s="16">
        <v>204</v>
      </c>
      <c r="E228" s="16">
        <v>26.670741907280007</v>
      </c>
      <c r="F228" s="16">
        <v>2.6937580927199924</v>
      </c>
      <c r="G228">
        <f t="shared" si="3"/>
        <v>9.1735193608608781E-2</v>
      </c>
    </row>
    <row r="229" spans="1:7" x14ac:dyDescent="0.25">
      <c r="A229" s="2">
        <v>27.2</v>
      </c>
      <c r="B229" s="2">
        <v>3.7</v>
      </c>
      <c r="D229" s="16">
        <v>205</v>
      </c>
      <c r="E229" s="16">
        <v>36.88019902636978</v>
      </c>
      <c r="F229" s="16">
        <v>-5.4884990263697802</v>
      </c>
      <c r="G229">
        <f t="shared" si="3"/>
        <v>0.17483917807477073</v>
      </c>
    </row>
    <row r="230" spans="1:7" x14ac:dyDescent="0.25">
      <c r="A230" s="2">
        <v>35.429099999999998</v>
      </c>
      <c r="B230" s="2">
        <v>2.7</v>
      </c>
      <c r="D230" s="16">
        <v>206</v>
      </c>
      <c r="E230" s="16">
        <v>35.104641266528084</v>
      </c>
      <c r="F230" s="16">
        <v>1.6252587334719166</v>
      </c>
      <c r="G230">
        <f t="shared" si="3"/>
        <v>4.4248928896400933E-2</v>
      </c>
    </row>
    <row r="231" spans="1:7" x14ac:dyDescent="0.25">
      <c r="A231" s="2">
        <v>27</v>
      </c>
      <c r="B231" s="2">
        <v>3.7</v>
      </c>
      <c r="D231" s="16">
        <v>207</v>
      </c>
      <c r="E231" s="16">
        <v>26.670741907280007</v>
      </c>
      <c r="F231" s="16">
        <v>-3.3708419072800062</v>
      </c>
      <c r="G231">
        <f t="shared" si="3"/>
        <v>0.14467194740234962</v>
      </c>
    </row>
    <row r="232" spans="1:7" x14ac:dyDescent="0.25">
      <c r="A232" s="2">
        <v>31.7</v>
      </c>
      <c r="B232" s="2">
        <v>2.7</v>
      </c>
      <c r="D232" s="16">
        <v>208</v>
      </c>
      <c r="E232" s="16">
        <v>39.543535666132335</v>
      </c>
      <c r="F232" s="16">
        <v>3.056464333867666</v>
      </c>
      <c r="G232">
        <f t="shared" si="3"/>
        <v>7.1747989057926426E-2</v>
      </c>
    </row>
    <row r="233" spans="1:7" x14ac:dyDescent="0.25">
      <c r="A233" s="2">
        <v>30.4</v>
      </c>
      <c r="B233" s="2">
        <v>5.3</v>
      </c>
      <c r="D233" s="16">
        <v>209</v>
      </c>
      <c r="E233" s="16">
        <v>41.319093425974032</v>
      </c>
      <c r="F233" s="16">
        <v>0.20190657402596912</v>
      </c>
      <c r="G233">
        <f t="shared" si="3"/>
        <v>4.8627579785161515E-3</v>
      </c>
    </row>
    <row r="234" spans="1:7" x14ac:dyDescent="0.25">
      <c r="A234" s="2">
        <v>36.012999999999998</v>
      </c>
      <c r="B234" s="2">
        <v>3.8</v>
      </c>
      <c r="D234" s="16">
        <v>210</v>
      </c>
      <c r="E234" s="16">
        <v>39.543535666132335</v>
      </c>
      <c r="F234" s="16">
        <v>0.65646433386766745</v>
      </c>
      <c r="G234">
        <f t="shared" si="3"/>
        <v>1.6329958553922073E-2</v>
      </c>
    </row>
    <row r="235" spans="1:7" x14ac:dyDescent="0.25">
      <c r="A235" s="2">
        <v>41.2</v>
      </c>
      <c r="B235" s="2">
        <v>3.5</v>
      </c>
      <c r="D235" s="16">
        <v>211</v>
      </c>
      <c r="E235" s="16">
        <v>32.441304626765529</v>
      </c>
      <c r="F235" s="16">
        <v>-6.2413046267655297</v>
      </c>
      <c r="G235">
        <f t="shared" si="3"/>
        <v>0.23821773384601258</v>
      </c>
    </row>
    <row r="236" spans="1:7" x14ac:dyDescent="0.25">
      <c r="A236" s="2">
        <v>39.347999999999999</v>
      </c>
      <c r="B236" s="2">
        <v>2.4</v>
      </c>
      <c r="D236" s="16">
        <v>212</v>
      </c>
      <c r="E236" s="16">
        <v>41.319093425974032</v>
      </c>
      <c r="F236" s="16">
        <v>1.2559065740259712</v>
      </c>
      <c r="G236">
        <f t="shared" si="3"/>
        <v>2.9498686412823747E-2</v>
      </c>
    </row>
    <row r="237" spans="1:7" x14ac:dyDescent="0.25">
      <c r="A237" s="2">
        <v>31.3</v>
      </c>
      <c r="B237" s="2">
        <v>3.5</v>
      </c>
      <c r="D237" s="16">
        <v>213</v>
      </c>
      <c r="E237" s="16">
        <v>39.099646226171906</v>
      </c>
      <c r="F237" s="16">
        <v>-1.2996462261719088</v>
      </c>
      <c r="G237">
        <f t="shared" si="3"/>
        <v>3.4382175295553145E-2</v>
      </c>
    </row>
    <row r="238" spans="1:7" x14ac:dyDescent="0.25">
      <c r="A238" s="2">
        <v>26.7</v>
      </c>
      <c r="B238" s="2">
        <v>5.2</v>
      </c>
      <c r="D238" s="16">
        <v>214</v>
      </c>
      <c r="E238" s="16">
        <v>29.777967987002985</v>
      </c>
      <c r="F238" s="16">
        <v>3.5272320129970147</v>
      </c>
      <c r="G238">
        <f t="shared" si="3"/>
        <v>0.10590634534538194</v>
      </c>
    </row>
    <row r="239" spans="1:7" x14ac:dyDescent="0.25">
      <c r="A239" s="2">
        <v>28.8</v>
      </c>
      <c r="B239" s="2">
        <v>4.8</v>
      </c>
      <c r="D239" s="16">
        <v>215</v>
      </c>
      <c r="E239" s="16">
        <v>34.216862386607232</v>
      </c>
      <c r="F239" s="16">
        <v>-2.6168623866072309</v>
      </c>
      <c r="G239">
        <f t="shared" si="3"/>
        <v>8.2812100842000969E-2</v>
      </c>
    </row>
    <row r="240" spans="1:7" x14ac:dyDescent="0.25">
      <c r="A240" s="2">
        <v>33.5</v>
      </c>
      <c r="B240" s="2">
        <v>2.4</v>
      </c>
      <c r="D240" s="16">
        <v>216</v>
      </c>
      <c r="E240" s="16">
        <v>32.441304626765529</v>
      </c>
      <c r="F240" s="16">
        <v>-2.441304626765529</v>
      </c>
      <c r="G240">
        <f t="shared" si="3"/>
        <v>8.1376820892184301E-2</v>
      </c>
    </row>
    <row r="241" spans="1:7" x14ac:dyDescent="0.25">
      <c r="A241" s="2">
        <v>40.370600000000003</v>
      </c>
      <c r="B241" s="2">
        <v>2.4</v>
      </c>
      <c r="D241" s="16">
        <v>217</v>
      </c>
      <c r="E241" s="16">
        <v>36.88019902636978</v>
      </c>
      <c r="F241" s="16">
        <v>-2.0983990263697834</v>
      </c>
      <c r="G241">
        <f t="shared" si="3"/>
        <v>6.0330374689342804E-2</v>
      </c>
    </row>
    <row r="242" spans="1:7" x14ac:dyDescent="0.25">
      <c r="A242" s="2">
        <v>37.690800000000003</v>
      </c>
      <c r="B242" s="2">
        <v>3.6</v>
      </c>
      <c r="D242" s="16">
        <v>218</v>
      </c>
      <c r="E242" s="16">
        <v>35.992420146448936</v>
      </c>
      <c r="F242" s="16">
        <v>-3.7177201464489329</v>
      </c>
      <c r="G242">
        <f t="shared" si="3"/>
        <v>0.11518992109760687</v>
      </c>
    </row>
    <row r="243" spans="1:7" x14ac:dyDescent="0.25">
      <c r="A243" s="2">
        <v>29.6</v>
      </c>
      <c r="B243" s="2">
        <v>4.5</v>
      </c>
      <c r="D243" s="16">
        <v>219</v>
      </c>
      <c r="E243" s="16">
        <v>39.543535666132335</v>
      </c>
      <c r="F243" s="16">
        <v>-0.34353566613233255</v>
      </c>
      <c r="G243">
        <f t="shared" si="3"/>
        <v>8.7636649523554211E-3</v>
      </c>
    </row>
    <row r="244" spans="1:7" x14ac:dyDescent="0.25">
      <c r="A244" s="2">
        <v>25.045100000000001</v>
      </c>
      <c r="B244" s="2">
        <v>4.2</v>
      </c>
      <c r="D244" s="16">
        <v>220</v>
      </c>
      <c r="E244" s="16">
        <v>36.88019902636978</v>
      </c>
      <c r="F244" s="16">
        <v>2.8301009736302163</v>
      </c>
      <c r="G244">
        <f t="shared" si="3"/>
        <v>7.1268687812235526E-2</v>
      </c>
    </row>
    <row r="245" spans="1:7" x14ac:dyDescent="0.25">
      <c r="A245" s="2">
        <v>34.1</v>
      </c>
      <c r="B245" s="2">
        <v>4.5999999999999996</v>
      </c>
      <c r="D245" s="16">
        <v>221</v>
      </c>
      <c r="E245" s="16">
        <v>32.441304626765529</v>
      </c>
      <c r="F245" s="16">
        <v>-2.441304626765529</v>
      </c>
      <c r="G245">
        <f t="shared" si="3"/>
        <v>8.1376820892184301E-2</v>
      </c>
    </row>
    <row r="246" spans="1:7" x14ac:dyDescent="0.25">
      <c r="A246" s="2">
        <v>23.152100000000001</v>
      </c>
      <c r="B246" s="2">
        <v>4.4000000000000004</v>
      </c>
      <c r="D246" s="16">
        <v>222</v>
      </c>
      <c r="E246" s="16">
        <v>29.777967987002985</v>
      </c>
      <c r="F246" s="16">
        <v>0.12203201299701405</v>
      </c>
      <c r="G246">
        <f t="shared" si="3"/>
        <v>4.0813382273248849E-3</v>
      </c>
    </row>
    <row r="247" spans="1:7" x14ac:dyDescent="0.25">
      <c r="A247" s="2">
        <v>36.200000000000003</v>
      </c>
      <c r="B247" s="2">
        <v>3.5</v>
      </c>
      <c r="D247" s="16">
        <v>223</v>
      </c>
      <c r="E247" s="16">
        <v>28.890189107082133</v>
      </c>
      <c r="F247" s="16">
        <v>-3.1140891070821333</v>
      </c>
      <c r="G247">
        <f t="shared" si="3"/>
        <v>0.12081304414097296</v>
      </c>
    </row>
    <row r="248" spans="1:7" x14ac:dyDescent="0.25">
      <c r="A248" s="2">
        <v>30.4</v>
      </c>
      <c r="B248" s="2">
        <v>5.3</v>
      </c>
      <c r="D248" s="16">
        <v>224</v>
      </c>
      <c r="E248" s="16">
        <v>39.543535666132335</v>
      </c>
      <c r="F248" s="16">
        <v>1.9564643338676646</v>
      </c>
      <c r="G248">
        <f t="shared" si="3"/>
        <v>4.7143718888377463E-2</v>
      </c>
    </row>
    <row r="249" spans="1:7" x14ac:dyDescent="0.25">
      <c r="A249" s="2">
        <v>34.5</v>
      </c>
      <c r="B249" s="2">
        <v>5.7</v>
      </c>
      <c r="D249" s="16">
        <v>225</v>
      </c>
      <c r="E249" s="16">
        <v>34.660751826567662</v>
      </c>
      <c r="F249" s="16">
        <v>1.7494481734323415</v>
      </c>
      <c r="G249">
        <f t="shared" si="3"/>
        <v>4.8048298922618971E-2</v>
      </c>
    </row>
    <row r="250" spans="1:7" x14ac:dyDescent="0.25">
      <c r="A250" s="2">
        <v>35.359400000000001</v>
      </c>
      <c r="B250" s="2">
        <v>3.8</v>
      </c>
      <c r="D250" s="16">
        <v>226</v>
      </c>
      <c r="E250" s="16">
        <v>33.329083506686388</v>
      </c>
      <c r="F250" s="16">
        <v>-0.12908350668638491</v>
      </c>
      <c r="G250">
        <f t="shared" si="3"/>
        <v>3.8880574303127983E-3</v>
      </c>
    </row>
    <row r="251" spans="1:7" x14ac:dyDescent="0.25">
      <c r="A251" s="2">
        <v>38.6</v>
      </c>
      <c r="B251" s="2">
        <v>2.5</v>
      </c>
      <c r="D251" s="16">
        <v>227</v>
      </c>
      <c r="E251" s="16">
        <v>39.099646226171906</v>
      </c>
      <c r="F251" s="16">
        <v>-0.49964622617190457</v>
      </c>
      <c r="G251">
        <f t="shared" si="3"/>
        <v>1.2944202750567476E-2</v>
      </c>
    </row>
    <row r="252" spans="1:7" x14ac:dyDescent="0.25">
      <c r="A252" s="2">
        <v>32.4</v>
      </c>
      <c r="B252" s="2">
        <v>3.8</v>
      </c>
      <c r="D252" s="16">
        <v>228</v>
      </c>
      <c r="E252" s="16">
        <v>33.772972946646803</v>
      </c>
      <c r="F252" s="16">
        <v>-6.5729729466468036</v>
      </c>
      <c r="G252">
        <f t="shared" si="3"/>
        <v>0.24165341715613251</v>
      </c>
    </row>
    <row r="253" spans="1:7" x14ac:dyDescent="0.25">
      <c r="A253" s="2">
        <v>25.508199999999999</v>
      </c>
      <c r="B253" s="2">
        <v>5</v>
      </c>
      <c r="D253" s="16">
        <v>229</v>
      </c>
      <c r="E253" s="16">
        <v>38.211867346251054</v>
      </c>
      <c r="F253" s="16">
        <v>-2.782767346251056</v>
      </c>
      <c r="G253">
        <f t="shared" si="3"/>
        <v>7.854468067918903E-2</v>
      </c>
    </row>
    <row r="254" spans="1:7" x14ac:dyDescent="0.25">
      <c r="A254" s="2">
        <v>27.106100000000001</v>
      </c>
      <c r="B254" s="2">
        <v>4.5999999999999996</v>
      </c>
      <c r="D254" s="16">
        <v>230</v>
      </c>
      <c r="E254" s="16">
        <v>33.772972946646803</v>
      </c>
      <c r="F254" s="16">
        <v>-6.7729729466468029</v>
      </c>
      <c r="G254">
        <f t="shared" si="3"/>
        <v>0.25085084987580752</v>
      </c>
    </row>
    <row r="255" spans="1:7" x14ac:dyDescent="0.25">
      <c r="A255" s="2">
        <v>25.609400000000001</v>
      </c>
      <c r="B255" s="2">
        <v>4.7</v>
      </c>
      <c r="D255" s="16">
        <v>231</v>
      </c>
      <c r="E255" s="16">
        <v>38.211867346251054</v>
      </c>
      <c r="F255" s="16">
        <v>-6.511867346251055</v>
      </c>
      <c r="G255">
        <f t="shared" si="3"/>
        <v>0.20542168284703644</v>
      </c>
    </row>
    <row r="256" spans="1:7" x14ac:dyDescent="0.25">
      <c r="A256" s="2">
        <v>44.571399999999997</v>
      </c>
      <c r="B256" s="2">
        <v>1.6</v>
      </c>
      <c r="D256" s="16">
        <v>232</v>
      </c>
      <c r="E256" s="16">
        <v>26.670741907280007</v>
      </c>
      <c r="F256" s="16">
        <v>3.7292580927199914</v>
      </c>
      <c r="G256">
        <f t="shared" si="3"/>
        <v>0.12267296357631552</v>
      </c>
    </row>
    <row r="257" spans="1:7" x14ac:dyDescent="0.25">
      <c r="A257" s="2">
        <v>35.922600000000003</v>
      </c>
      <c r="B257" s="2">
        <v>2.5</v>
      </c>
      <c r="D257" s="16">
        <v>233</v>
      </c>
      <c r="E257" s="16">
        <v>33.329083506686388</v>
      </c>
      <c r="F257" s="16">
        <v>2.6839164933136104</v>
      </c>
      <c r="G257">
        <f t="shared" si="3"/>
        <v>7.4526323641840739E-2</v>
      </c>
    </row>
    <row r="258" spans="1:7" x14ac:dyDescent="0.25">
      <c r="A258" s="2">
        <v>47.408099999999997</v>
      </c>
      <c r="B258" s="2">
        <v>2.4</v>
      </c>
      <c r="D258" s="16">
        <v>234</v>
      </c>
      <c r="E258" s="16">
        <v>34.660751826567662</v>
      </c>
      <c r="F258" s="16">
        <v>6.5392481734323411</v>
      </c>
      <c r="G258">
        <f t="shared" si="3"/>
        <v>0.15871961586000827</v>
      </c>
    </row>
    <row r="259" spans="1:7" x14ac:dyDescent="0.25">
      <c r="A259" s="2">
        <v>33.305199999999999</v>
      </c>
      <c r="B259" s="2">
        <v>4.5999999999999996</v>
      </c>
      <c r="D259" s="16">
        <v>235</v>
      </c>
      <c r="E259" s="16">
        <v>39.543535666132335</v>
      </c>
      <c r="F259" s="16">
        <v>-0.19553566613233642</v>
      </c>
      <c r="G259">
        <f t="shared" si="3"/>
        <v>4.9693927552184715E-3</v>
      </c>
    </row>
    <row r="260" spans="1:7" x14ac:dyDescent="0.25">
      <c r="A260" s="2">
        <v>37.700000000000003</v>
      </c>
      <c r="B260" s="2">
        <v>2.2999999999999998</v>
      </c>
      <c r="D260" s="16">
        <v>236</v>
      </c>
      <c r="E260" s="16">
        <v>34.660751826567662</v>
      </c>
      <c r="F260" s="16">
        <v>-3.360751826567661</v>
      </c>
      <c r="G260">
        <f t="shared" si="3"/>
        <v>0.10737226282963773</v>
      </c>
    </row>
    <row r="261" spans="1:7" x14ac:dyDescent="0.25">
      <c r="A261" s="2">
        <v>36.439500000000002</v>
      </c>
      <c r="B261" s="2">
        <v>3.6</v>
      </c>
      <c r="D261" s="16">
        <v>237</v>
      </c>
      <c r="E261" s="16">
        <v>27.114631347240429</v>
      </c>
      <c r="F261" s="16">
        <v>-0.41463134724043016</v>
      </c>
      <c r="G261">
        <f t="shared" si="3"/>
        <v>1.5529263941589145E-2</v>
      </c>
    </row>
    <row r="262" spans="1:7" x14ac:dyDescent="0.25">
      <c r="A262" s="2">
        <v>27.9711</v>
      </c>
      <c r="B262" s="2">
        <v>4</v>
      </c>
      <c r="D262" s="16">
        <v>238</v>
      </c>
      <c r="E262" s="16">
        <v>28.890189107082133</v>
      </c>
      <c r="F262" s="16">
        <v>-9.0189107082132125E-2</v>
      </c>
      <c r="G262">
        <f t="shared" si="3"/>
        <v>3.1315662181295874E-3</v>
      </c>
    </row>
    <row r="263" spans="1:7" x14ac:dyDescent="0.25">
      <c r="A263" s="2">
        <v>38.7896</v>
      </c>
      <c r="B263" s="2">
        <v>3</v>
      </c>
      <c r="D263" s="16">
        <v>239</v>
      </c>
      <c r="E263" s="16">
        <v>39.543535666132335</v>
      </c>
      <c r="F263" s="16">
        <v>-6.0435356661323354</v>
      </c>
      <c r="G263">
        <f t="shared" si="3"/>
        <v>0.18040404973529359</v>
      </c>
    </row>
    <row r="264" spans="1:7" x14ac:dyDescent="0.25">
      <c r="A264" s="2">
        <v>35.6</v>
      </c>
      <c r="B264" s="2">
        <v>3.8</v>
      </c>
      <c r="D264" s="16">
        <v>240</v>
      </c>
      <c r="E264" s="16">
        <v>39.543535666132335</v>
      </c>
      <c r="F264" s="16">
        <v>0.82706433386766776</v>
      </c>
      <c r="G264">
        <f t="shared" si="3"/>
        <v>2.0486798161723326E-2</v>
      </c>
    </row>
    <row r="265" spans="1:7" x14ac:dyDescent="0.25">
      <c r="A265" s="2">
        <v>32.910299999999999</v>
      </c>
      <c r="B265" s="2">
        <v>2.5</v>
      </c>
      <c r="D265" s="16">
        <v>241</v>
      </c>
      <c r="E265" s="16">
        <v>34.216862386607232</v>
      </c>
      <c r="F265" s="16">
        <v>3.4739376133927706</v>
      </c>
      <c r="G265">
        <f t="shared" si="3"/>
        <v>9.2169378559032192E-2</v>
      </c>
    </row>
    <row r="266" spans="1:7" x14ac:dyDescent="0.25">
      <c r="A266" s="2">
        <v>34.151400000000002</v>
      </c>
      <c r="B266" s="2">
        <v>2.9</v>
      </c>
      <c r="D266" s="16">
        <v>242</v>
      </c>
      <c r="E266" s="16">
        <v>30.221857426963407</v>
      </c>
      <c r="F266" s="16">
        <v>-0.6218574269634054</v>
      </c>
      <c r="G266">
        <f t="shared" si="3"/>
        <v>2.1008696856871803E-2</v>
      </c>
    </row>
    <row r="267" spans="1:7" x14ac:dyDescent="0.25">
      <c r="A267" s="2">
        <v>25.229800000000001</v>
      </c>
      <c r="B267" s="2">
        <v>4.5999999999999996</v>
      </c>
      <c r="D267" s="16">
        <v>243</v>
      </c>
      <c r="E267" s="16">
        <v>31.553525746844681</v>
      </c>
      <c r="F267" s="16">
        <v>-6.5084257468446793</v>
      </c>
      <c r="G267">
        <f t="shared" si="3"/>
        <v>0.25986822759121259</v>
      </c>
    </row>
    <row r="268" spans="1:7" x14ac:dyDescent="0.25">
      <c r="A268" s="2">
        <v>31.7</v>
      </c>
      <c r="B268" s="2">
        <v>2.2999999999999998</v>
      </c>
      <c r="D268" s="16">
        <v>244</v>
      </c>
      <c r="E268" s="16">
        <v>29.777967987002985</v>
      </c>
      <c r="F268" s="16">
        <v>4.3220320129970169</v>
      </c>
      <c r="G268">
        <f t="shared" si="3"/>
        <v>0.1267458068327571</v>
      </c>
    </row>
    <row r="269" spans="1:7" x14ac:dyDescent="0.25">
      <c r="A269" s="2">
        <v>37.962800000000001</v>
      </c>
      <c r="B269" s="2">
        <v>3.5</v>
      </c>
      <c r="D269" s="16">
        <v>245</v>
      </c>
      <c r="E269" s="16">
        <v>30.665746866923829</v>
      </c>
      <c r="F269" s="16">
        <v>-7.5136468669238283</v>
      </c>
      <c r="G269">
        <f t="shared" si="3"/>
        <v>0.32453414018269738</v>
      </c>
    </row>
    <row r="270" spans="1:7" x14ac:dyDescent="0.25">
      <c r="A270" s="2">
        <v>37.118499999999997</v>
      </c>
      <c r="B270" s="2">
        <v>2.8</v>
      </c>
      <c r="D270" s="16">
        <v>246</v>
      </c>
      <c r="E270" s="16">
        <v>34.660751826567662</v>
      </c>
      <c r="F270" s="16">
        <v>1.5392481734323411</v>
      </c>
      <c r="G270">
        <f t="shared" si="3"/>
        <v>4.2520667774374063E-2</v>
      </c>
    </row>
    <row r="271" spans="1:7" x14ac:dyDescent="0.25">
      <c r="A271" s="2">
        <v>35.161999999999999</v>
      </c>
      <c r="B271" s="2">
        <v>3.7</v>
      </c>
      <c r="D271" s="16">
        <v>247</v>
      </c>
      <c r="E271" s="16">
        <v>26.670741907280007</v>
      </c>
      <c r="F271" s="16">
        <v>3.7292580927199914</v>
      </c>
      <c r="G271">
        <f t="shared" si="3"/>
        <v>0.12267296357631552</v>
      </c>
    </row>
    <row r="272" spans="1:7" x14ac:dyDescent="0.25">
      <c r="A272" s="2">
        <v>21.4</v>
      </c>
      <c r="B272" s="2">
        <v>6</v>
      </c>
      <c r="D272" s="16">
        <v>248</v>
      </c>
      <c r="E272" s="16">
        <v>24.895184147438307</v>
      </c>
      <c r="F272" s="16">
        <v>9.6048158525616927</v>
      </c>
      <c r="G272">
        <f t="shared" si="3"/>
        <v>0.27840045949454184</v>
      </c>
    </row>
    <row r="273" spans="1:7" x14ac:dyDescent="0.25">
      <c r="A273" s="2">
        <v>27.3</v>
      </c>
      <c r="B273" s="2">
        <v>3.5</v>
      </c>
      <c r="D273" s="16">
        <v>249</v>
      </c>
      <c r="E273" s="16">
        <v>33.329083506686388</v>
      </c>
      <c r="F273" s="16">
        <v>2.0303164933136131</v>
      </c>
      <c r="G273">
        <f t="shared" si="3"/>
        <v>5.7419427176751102E-2</v>
      </c>
    </row>
    <row r="274" spans="1:7" x14ac:dyDescent="0.25">
      <c r="A274" s="2">
        <v>40.832099999999997</v>
      </c>
      <c r="B274" s="2">
        <v>2.4</v>
      </c>
      <c r="D274" s="16">
        <v>250</v>
      </c>
      <c r="E274" s="16">
        <v>39.099646226171906</v>
      </c>
      <c r="F274" s="16">
        <v>-0.49964622617190457</v>
      </c>
      <c r="G274">
        <f t="shared" si="3"/>
        <v>1.2944202750567476E-2</v>
      </c>
    </row>
    <row r="275" spans="1:7" x14ac:dyDescent="0.25">
      <c r="A275" s="2">
        <v>36.700000000000003</v>
      </c>
      <c r="B275" s="2">
        <v>2.4</v>
      </c>
      <c r="D275" s="16">
        <v>251</v>
      </c>
      <c r="E275" s="16">
        <v>33.329083506686388</v>
      </c>
      <c r="F275" s="16">
        <v>-0.92908350668638917</v>
      </c>
      <c r="G275">
        <f t="shared" si="3"/>
        <v>2.8675416873036704E-2</v>
      </c>
    </row>
    <row r="276" spans="1:7" x14ac:dyDescent="0.25">
      <c r="A276" s="2">
        <v>42.9</v>
      </c>
      <c r="B276" s="2">
        <v>2.5</v>
      </c>
      <c r="D276" s="16">
        <v>252</v>
      </c>
      <c r="E276" s="16">
        <v>28.002410227161281</v>
      </c>
      <c r="F276" s="16">
        <v>-2.4942102271612825</v>
      </c>
      <c r="G276">
        <f t="shared" si="3"/>
        <v>9.7780722558286459E-2</v>
      </c>
    </row>
    <row r="277" spans="1:7" x14ac:dyDescent="0.25">
      <c r="A277" s="2">
        <v>34.998899999999999</v>
      </c>
      <c r="B277" s="2">
        <v>3.3</v>
      </c>
      <c r="D277" s="16">
        <v>253</v>
      </c>
      <c r="E277" s="16">
        <v>29.777967987002985</v>
      </c>
      <c r="F277" s="16">
        <v>-2.6718679870029831</v>
      </c>
      <c r="G277">
        <f t="shared" si="3"/>
        <v>9.8570727142708953E-2</v>
      </c>
    </row>
    <row r="278" spans="1:7" x14ac:dyDescent="0.25">
      <c r="A278" s="2">
        <v>23.574300000000001</v>
      </c>
      <c r="B278" s="2">
        <v>5</v>
      </c>
      <c r="D278" s="16">
        <v>254</v>
      </c>
      <c r="E278" s="16">
        <v>29.334078547042555</v>
      </c>
      <c r="F278" s="16">
        <v>-3.7246785470425543</v>
      </c>
      <c r="G278">
        <f t="shared" si="3"/>
        <v>0.14544185131407039</v>
      </c>
    </row>
    <row r="279" spans="1:7" x14ac:dyDescent="0.25">
      <c r="A279" s="2">
        <v>29</v>
      </c>
      <c r="B279" s="2">
        <v>5.5</v>
      </c>
      <c r="D279" s="16">
        <v>255</v>
      </c>
      <c r="E279" s="16">
        <v>43.094651185815735</v>
      </c>
      <c r="F279" s="16">
        <v>1.476748814184262</v>
      </c>
      <c r="G279">
        <f t="shared" si="3"/>
        <v>3.3132206172214962E-2</v>
      </c>
    </row>
    <row r="280" spans="1:7" x14ac:dyDescent="0.25">
      <c r="A280" s="2">
        <v>26.881699999999999</v>
      </c>
      <c r="B280" s="2">
        <v>4.2</v>
      </c>
      <c r="D280" s="16">
        <v>256</v>
      </c>
      <c r="E280" s="16">
        <v>39.099646226171906</v>
      </c>
      <c r="F280" s="16">
        <v>-3.1770462261719032</v>
      </c>
      <c r="G280">
        <f t="shared" si="3"/>
        <v>8.8441433141585049E-2</v>
      </c>
    </row>
    <row r="281" spans="1:7" x14ac:dyDescent="0.25">
      <c r="A281" s="2">
        <v>37.002800000000001</v>
      </c>
      <c r="B281" s="2">
        <v>1.8</v>
      </c>
      <c r="D281" s="16">
        <v>257</v>
      </c>
      <c r="E281" s="16">
        <v>39.543535666132335</v>
      </c>
      <c r="F281" s="16">
        <v>7.8645643338676621</v>
      </c>
      <c r="G281">
        <f t="shared" si="3"/>
        <v>0.16589073035763219</v>
      </c>
    </row>
    <row r="282" spans="1:7" x14ac:dyDescent="0.25">
      <c r="A282" s="2">
        <v>34.583199999999998</v>
      </c>
      <c r="B282" s="2">
        <v>3.7</v>
      </c>
      <c r="D282" s="16">
        <v>258</v>
      </c>
      <c r="E282" s="16">
        <v>29.777967987002985</v>
      </c>
      <c r="F282" s="16">
        <v>3.5272320129970147</v>
      </c>
      <c r="G282">
        <f t="shared" ref="G282:G345" si="4">ABS(A259-E282)/A259</f>
        <v>0.10590634534538194</v>
      </c>
    </row>
    <row r="283" spans="1:7" x14ac:dyDescent="0.25">
      <c r="A283" s="2">
        <v>43.291600000000003</v>
      </c>
      <c r="B283" s="2">
        <v>2.4</v>
      </c>
      <c r="D283" s="16">
        <v>259</v>
      </c>
      <c r="E283" s="16">
        <v>39.987425106092758</v>
      </c>
      <c r="F283" s="16">
        <v>-2.2874251060927548</v>
      </c>
      <c r="G283">
        <f t="shared" si="4"/>
        <v>6.0674405997155297E-2</v>
      </c>
    </row>
    <row r="284" spans="1:7" x14ac:dyDescent="0.25">
      <c r="A284" s="2">
        <v>29.7</v>
      </c>
      <c r="B284" s="2">
        <v>3.2</v>
      </c>
      <c r="D284" s="16">
        <v>260</v>
      </c>
      <c r="E284" s="16">
        <v>34.216862386607232</v>
      </c>
      <c r="F284" s="16">
        <v>2.2226376133927701</v>
      </c>
      <c r="G284">
        <f t="shared" si="4"/>
        <v>6.0995282959227487E-2</v>
      </c>
    </row>
    <row r="285" spans="1:7" x14ac:dyDescent="0.25">
      <c r="A285" s="2">
        <v>39.204099999999997</v>
      </c>
      <c r="B285" s="2">
        <v>2.4</v>
      </c>
      <c r="D285" s="16">
        <v>261</v>
      </c>
      <c r="E285" s="16">
        <v>32.441304626765529</v>
      </c>
      <c r="F285" s="16">
        <v>-4.4702046267655291</v>
      </c>
      <c r="G285">
        <f t="shared" si="4"/>
        <v>0.15981511727338321</v>
      </c>
    </row>
    <row r="286" spans="1:7" x14ac:dyDescent="0.25">
      <c r="A286" s="2">
        <v>38</v>
      </c>
      <c r="B286" s="2">
        <v>2</v>
      </c>
      <c r="D286" s="16">
        <v>262</v>
      </c>
      <c r="E286" s="16">
        <v>36.88019902636978</v>
      </c>
      <c r="F286" s="16">
        <v>1.9094009736302198</v>
      </c>
      <c r="G286">
        <f t="shared" si="4"/>
        <v>4.9224559511575776E-2</v>
      </c>
    </row>
    <row r="287" spans="1:7" x14ac:dyDescent="0.25">
      <c r="A287" s="2">
        <v>30.5</v>
      </c>
      <c r="B287" s="2">
        <v>6</v>
      </c>
      <c r="D287" s="16">
        <v>263</v>
      </c>
      <c r="E287" s="16">
        <v>33.329083506686388</v>
      </c>
      <c r="F287" s="16">
        <v>2.2709164933136137</v>
      </c>
      <c r="G287">
        <f t="shared" si="4"/>
        <v>6.3789789138022857E-2</v>
      </c>
    </row>
    <row r="288" spans="1:7" x14ac:dyDescent="0.25">
      <c r="A288" s="2">
        <v>44.736499999999999</v>
      </c>
      <c r="B288" s="2">
        <v>2.5</v>
      </c>
      <c r="D288" s="16">
        <v>264</v>
      </c>
      <c r="E288" s="16">
        <v>39.099646226171906</v>
      </c>
      <c r="F288" s="16">
        <v>-6.1893462261719066</v>
      </c>
      <c r="G288">
        <f t="shared" si="4"/>
        <v>0.18806714694706236</v>
      </c>
    </row>
    <row r="289" spans="1:7" x14ac:dyDescent="0.25">
      <c r="A289" s="2">
        <v>40</v>
      </c>
      <c r="B289" s="2">
        <v>2.4</v>
      </c>
      <c r="D289" s="16">
        <v>265</v>
      </c>
      <c r="E289" s="16">
        <v>37.32408846633021</v>
      </c>
      <c r="F289" s="16">
        <v>-3.1726884663302073</v>
      </c>
      <c r="G289">
        <f t="shared" si="4"/>
        <v>9.2900685369566319E-2</v>
      </c>
    </row>
    <row r="290" spans="1:7" x14ac:dyDescent="0.25">
      <c r="A290" s="2">
        <v>42.3</v>
      </c>
      <c r="B290" s="2">
        <v>2.4</v>
      </c>
      <c r="D290" s="16">
        <v>266</v>
      </c>
      <c r="E290" s="16">
        <v>29.777967987002985</v>
      </c>
      <c r="F290" s="16">
        <v>-4.5481679870029836</v>
      </c>
      <c r="G290">
        <f t="shared" si="4"/>
        <v>0.18026968057626233</v>
      </c>
    </row>
    <row r="291" spans="1:7" x14ac:dyDescent="0.25">
      <c r="A291" s="2">
        <v>38.169600000000003</v>
      </c>
      <c r="B291" s="2">
        <v>3</v>
      </c>
      <c r="D291" s="16">
        <v>267</v>
      </c>
      <c r="E291" s="16">
        <v>39.987425106092758</v>
      </c>
      <c r="F291" s="16">
        <v>-8.2874251060927584</v>
      </c>
      <c r="G291">
        <f t="shared" si="4"/>
        <v>0.26143296864645926</v>
      </c>
    </row>
    <row r="292" spans="1:7" x14ac:dyDescent="0.25">
      <c r="A292" s="2">
        <v>34.823500000000003</v>
      </c>
      <c r="B292" s="2">
        <v>3.7</v>
      </c>
      <c r="D292" s="16">
        <v>268</v>
      </c>
      <c r="E292" s="16">
        <v>34.660751826567662</v>
      </c>
      <c r="F292" s="16">
        <v>3.3020481734323397</v>
      </c>
      <c r="G292">
        <f t="shared" si="4"/>
        <v>8.6981154536344515E-2</v>
      </c>
    </row>
    <row r="293" spans="1:7" x14ac:dyDescent="0.25">
      <c r="A293" s="2">
        <v>33.6</v>
      </c>
      <c r="B293" s="2">
        <v>2.4</v>
      </c>
      <c r="D293" s="16">
        <v>269</v>
      </c>
      <c r="E293" s="16">
        <v>37.767977906290632</v>
      </c>
      <c r="F293" s="16">
        <v>-0.64947790629063462</v>
      </c>
      <c r="G293">
        <f t="shared" si="4"/>
        <v>1.7497417899177893E-2</v>
      </c>
    </row>
    <row r="294" spans="1:7" x14ac:dyDescent="0.25">
      <c r="A294" s="2">
        <v>35.267800000000001</v>
      </c>
      <c r="B294" s="2">
        <v>3</v>
      </c>
      <c r="D294" s="16">
        <v>270</v>
      </c>
      <c r="E294" s="16">
        <v>33.772972946646803</v>
      </c>
      <c r="F294" s="16">
        <v>1.3890270533531961</v>
      </c>
      <c r="G294">
        <f t="shared" si="4"/>
        <v>3.9503641810852516E-2</v>
      </c>
    </row>
    <row r="295" spans="1:7" x14ac:dyDescent="0.25">
      <c r="A295" s="2">
        <v>36.4</v>
      </c>
      <c r="B295" s="2">
        <v>3.5</v>
      </c>
      <c r="D295" s="16">
        <v>271</v>
      </c>
      <c r="E295" s="16">
        <v>23.563515827557033</v>
      </c>
      <c r="F295" s="16">
        <v>-2.1635158275570348</v>
      </c>
      <c r="G295">
        <f t="shared" si="4"/>
        <v>0.10109887044659041</v>
      </c>
    </row>
    <row r="296" spans="1:7" x14ac:dyDescent="0.25">
      <c r="A296" s="2">
        <v>40.4</v>
      </c>
      <c r="B296" s="2">
        <v>2.5</v>
      </c>
      <c r="D296" s="16">
        <v>272</v>
      </c>
      <c r="E296" s="16">
        <v>34.660751826567662</v>
      </c>
      <c r="F296" s="16">
        <v>-7.360751826567661</v>
      </c>
      <c r="G296">
        <f t="shared" si="4"/>
        <v>0.26962460903178243</v>
      </c>
    </row>
    <row r="297" spans="1:7" x14ac:dyDescent="0.25">
      <c r="A297" s="2">
        <v>37.221800000000002</v>
      </c>
      <c r="B297" s="2">
        <v>2.4</v>
      </c>
      <c r="D297" s="16">
        <v>273</v>
      </c>
      <c r="E297" s="16">
        <v>39.543535666132335</v>
      </c>
      <c r="F297" s="16">
        <v>1.2885643338676616</v>
      </c>
      <c r="G297">
        <f t="shared" si="4"/>
        <v>3.1557630733360806E-2</v>
      </c>
    </row>
    <row r="298" spans="1:7" x14ac:dyDescent="0.25">
      <c r="A298" s="2">
        <v>37</v>
      </c>
      <c r="B298" s="2">
        <v>2.4</v>
      </c>
      <c r="D298" s="16">
        <v>274</v>
      </c>
      <c r="E298" s="16">
        <v>39.543535666132335</v>
      </c>
      <c r="F298" s="16">
        <v>-2.8435356661323326</v>
      </c>
      <c r="G298">
        <f t="shared" si="4"/>
        <v>7.7480535861916416E-2</v>
      </c>
    </row>
    <row r="299" spans="1:7" x14ac:dyDescent="0.25">
      <c r="A299" s="2">
        <v>29.799900000000001</v>
      </c>
      <c r="B299" s="2">
        <v>3.7</v>
      </c>
      <c r="D299" s="16">
        <v>275</v>
      </c>
      <c r="E299" s="16">
        <v>39.099646226171906</v>
      </c>
      <c r="F299" s="16">
        <v>3.8003537738280926</v>
      </c>
      <c r="G299">
        <f t="shared" si="4"/>
        <v>8.8586335054267898E-2</v>
      </c>
    </row>
    <row r="300" spans="1:7" x14ac:dyDescent="0.25">
      <c r="A300" s="2">
        <v>31.496099999999998</v>
      </c>
      <c r="B300" s="2">
        <v>3.5</v>
      </c>
      <c r="D300" s="16">
        <v>276</v>
      </c>
      <c r="E300" s="16">
        <v>35.548530706488506</v>
      </c>
      <c r="F300" s="16">
        <v>-0.54963070648850731</v>
      </c>
      <c r="G300">
        <f t="shared" si="4"/>
        <v>1.5704228032552663E-2</v>
      </c>
    </row>
    <row r="301" spans="1:7" x14ac:dyDescent="0.25">
      <c r="A301" s="2">
        <v>34.1</v>
      </c>
      <c r="B301" s="2">
        <v>3</v>
      </c>
      <c r="D301" s="16">
        <v>277</v>
      </c>
      <c r="E301" s="16">
        <v>28.002410227161281</v>
      </c>
      <c r="F301" s="16">
        <v>-4.4281102271612802</v>
      </c>
      <c r="G301">
        <f t="shared" si="4"/>
        <v>0.18783633987695414</v>
      </c>
    </row>
    <row r="302" spans="1:7" x14ac:dyDescent="0.25">
      <c r="A302" s="2">
        <v>43.104300000000002</v>
      </c>
      <c r="B302" s="2">
        <v>2.4</v>
      </c>
      <c r="D302" s="16">
        <v>278</v>
      </c>
      <c r="E302" s="16">
        <v>25.782963027359155</v>
      </c>
      <c r="F302" s="16">
        <v>3.2170369726408445</v>
      </c>
      <c r="G302">
        <f t="shared" si="4"/>
        <v>0.11093230940140843</v>
      </c>
    </row>
    <row r="303" spans="1:7" x14ac:dyDescent="0.25">
      <c r="A303" s="2">
        <v>40.887300000000003</v>
      </c>
      <c r="B303" s="2">
        <v>2.5</v>
      </c>
      <c r="D303" s="16">
        <v>279</v>
      </c>
      <c r="E303" s="16">
        <v>31.553525746844681</v>
      </c>
      <c r="F303" s="16">
        <v>-4.6718257468446822</v>
      </c>
      <c r="G303">
        <f t="shared" si="4"/>
        <v>0.17379204986458008</v>
      </c>
    </row>
    <row r="304" spans="1:7" x14ac:dyDescent="0.25">
      <c r="A304" s="2">
        <v>28.1</v>
      </c>
      <c r="B304" s="2">
        <v>3.7</v>
      </c>
      <c r="D304" s="16">
        <v>280</v>
      </c>
      <c r="E304" s="16">
        <v>42.206872305894883</v>
      </c>
      <c r="F304" s="16">
        <v>-5.2040723058948828</v>
      </c>
      <c r="G304">
        <f t="shared" si="4"/>
        <v>0.14063995983803612</v>
      </c>
    </row>
    <row r="305" spans="1:7" x14ac:dyDescent="0.25">
      <c r="A305" s="2">
        <v>34.049900000000001</v>
      </c>
      <c r="B305" s="2">
        <v>4.5999999999999996</v>
      </c>
      <c r="D305" s="16">
        <v>281</v>
      </c>
      <c r="E305" s="16">
        <v>33.772972946646803</v>
      </c>
      <c r="F305" s="16">
        <v>0.810227053353195</v>
      </c>
      <c r="G305">
        <f t="shared" si="4"/>
        <v>2.3428342471292277E-2</v>
      </c>
    </row>
    <row r="306" spans="1:7" x14ac:dyDescent="0.25">
      <c r="A306" s="2">
        <v>34.700000000000003</v>
      </c>
      <c r="B306" s="2">
        <v>2.4</v>
      </c>
      <c r="D306" s="16">
        <v>282</v>
      </c>
      <c r="E306" s="16">
        <v>39.543535666132335</v>
      </c>
      <c r="F306" s="16">
        <v>3.7480643338676671</v>
      </c>
      <c r="G306">
        <f t="shared" si="4"/>
        <v>8.657717279720932E-2</v>
      </c>
    </row>
    <row r="307" spans="1:7" x14ac:dyDescent="0.25">
      <c r="A307" s="2">
        <v>41.707799999999999</v>
      </c>
      <c r="B307" s="2">
        <v>2</v>
      </c>
      <c r="D307" s="16">
        <v>283</v>
      </c>
      <c r="E307" s="16">
        <v>35.992420146448936</v>
      </c>
      <c r="F307" s="16">
        <v>-6.2924201464489364</v>
      </c>
      <c r="G307">
        <f t="shared" si="4"/>
        <v>0.21186599819693389</v>
      </c>
    </row>
    <row r="308" spans="1:7" x14ac:dyDescent="0.25">
      <c r="A308" s="2">
        <v>42</v>
      </c>
      <c r="B308" s="2">
        <v>2</v>
      </c>
      <c r="D308" s="16">
        <v>284</v>
      </c>
      <c r="E308" s="16">
        <v>39.543535666132335</v>
      </c>
      <c r="F308" s="16">
        <v>-0.33943566613233855</v>
      </c>
      <c r="G308">
        <f t="shared" si="4"/>
        <v>8.6581675419749107E-3</v>
      </c>
    </row>
    <row r="309" spans="1:7" x14ac:dyDescent="0.25">
      <c r="A309" s="2">
        <v>23.299900000000001</v>
      </c>
      <c r="B309" s="2">
        <v>5.3</v>
      </c>
      <c r="D309" s="16">
        <v>285</v>
      </c>
      <c r="E309" s="16">
        <v>41.319093425974032</v>
      </c>
      <c r="F309" s="16">
        <v>-3.3190934259740317</v>
      </c>
      <c r="G309">
        <f t="shared" si="4"/>
        <v>8.7344563841421891E-2</v>
      </c>
    </row>
    <row r="310" spans="1:7" x14ac:dyDescent="0.25">
      <c r="A310" s="2">
        <v>38.200000000000003</v>
      </c>
      <c r="B310" s="2">
        <v>2</v>
      </c>
      <c r="D310" s="16">
        <v>286</v>
      </c>
      <c r="E310" s="16">
        <v>23.563515827557033</v>
      </c>
      <c r="F310" s="16">
        <v>6.9364841724429667</v>
      </c>
      <c r="G310">
        <f t="shared" si="4"/>
        <v>0.22742571057190056</v>
      </c>
    </row>
    <row r="311" spans="1:7" x14ac:dyDescent="0.25">
      <c r="A311" s="2">
        <v>24.572199999999999</v>
      </c>
      <c r="B311" s="2">
        <v>5</v>
      </c>
      <c r="D311" s="16">
        <v>287</v>
      </c>
      <c r="E311" s="16">
        <v>39.099646226171906</v>
      </c>
      <c r="F311" s="16">
        <v>5.6368537738280935</v>
      </c>
      <c r="G311">
        <f t="shared" si="4"/>
        <v>0.12600122436552019</v>
      </c>
    </row>
    <row r="312" spans="1:7" x14ac:dyDescent="0.25">
      <c r="A312" s="2">
        <v>35.6</v>
      </c>
      <c r="B312" s="2">
        <v>3.6</v>
      </c>
      <c r="D312" s="16">
        <v>288</v>
      </c>
      <c r="E312" s="16">
        <v>39.543535666132335</v>
      </c>
      <c r="F312" s="16">
        <v>0.45646433386766461</v>
      </c>
      <c r="G312">
        <f t="shared" si="4"/>
        <v>1.1411608346691615E-2</v>
      </c>
    </row>
    <row r="313" spans="1:7" x14ac:dyDescent="0.25">
      <c r="A313" s="2">
        <v>34.5</v>
      </c>
      <c r="B313" s="2">
        <v>3.5</v>
      </c>
      <c r="D313" s="16">
        <v>289</v>
      </c>
      <c r="E313" s="16">
        <v>39.543535666132335</v>
      </c>
      <c r="F313" s="16">
        <v>2.7564643338676618</v>
      </c>
      <c r="G313">
        <f t="shared" si="4"/>
        <v>6.5164641462592487E-2</v>
      </c>
    </row>
    <row r="314" spans="1:7" x14ac:dyDescent="0.25">
      <c r="A314" s="2">
        <v>26.749500000000001</v>
      </c>
      <c r="B314" s="2">
        <v>6</v>
      </c>
      <c r="D314" s="16">
        <v>290</v>
      </c>
      <c r="E314" s="16">
        <v>36.88019902636978</v>
      </c>
      <c r="F314" s="16">
        <v>1.2894009736302223</v>
      </c>
      <c r="G314">
        <f t="shared" si="4"/>
        <v>3.3780835367156641E-2</v>
      </c>
    </row>
    <row r="315" spans="1:7" x14ac:dyDescent="0.25">
      <c r="A315" s="2">
        <v>23.618200000000002</v>
      </c>
      <c r="B315" s="2">
        <v>5</v>
      </c>
      <c r="D315" s="16">
        <v>291</v>
      </c>
      <c r="E315" s="16">
        <v>33.772972946646803</v>
      </c>
      <c r="F315" s="16">
        <v>1.0505270533531998</v>
      </c>
      <c r="G315">
        <f t="shared" si="4"/>
        <v>3.0167187484118476E-2</v>
      </c>
    </row>
    <row r="316" spans="1:7" x14ac:dyDescent="0.25">
      <c r="A316" s="2">
        <v>17.5</v>
      </c>
      <c r="B316" s="2">
        <v>6.5</v>
      </c>
      <c r="D316" s="16">
        <v>292</v>
      </c>
      <c r="E316" s="16">
        <v>39.543535666132335</v>
      </c>
      <c r="F316" s="16">
        <v>-5.943535666132334</v>
      </c>
      <c r="G316">
        <f t="shared" si="4"/>
        <v>0.17689094244441469</v>
      </c>
    </row>
    <row r="317" spans="1:7" x14ac:dyDescent="0.25">
      <c r="A317" s="2">
        <v>26.6538</v>
      </c>
      <c r="B317" s="2">
        <v>4</v>
      </c>
      <c r="D317" s="16">
        <v>293</v>
      </c>
      <c r="E317" s="16">
        <v>36.88019902636978</v>
      </c>
      <c r="F317" s="16">
        <v>-1.6123990263697792</v>
      </c>
      <c r="G317">
        <f t="shared" si="4"/>
        <v>4.5718730013490465E-2</v>
      </c>
    </row>
    <row r="318" spans="1:7" x14ac:dyDescent="0.25">
      <c r="A318" s="2">
        <v>51.9</v>
      </c>
      <c r="B318" s="2">
        <v>2.2000000000000002</v>
      </c>
      <c r="D318" s="16">
        <v>294</v>
      </c>
      <c r="E318" s="16">
        <v>34.660751826567662</v>
      </c>
      <c r="F318" s="16">
        <v>1.7392481734323368</v>
      </c>
      <c r="G318">
        <f t="shared" si="4"/>
        <v>4.7781543226163105E-2</v>
      </c>
    </row>
    <row r="319" spans="1:7" x14ac:dyDescent="0.25">
      <c r="A319" s="2">
        <v>36.030700000000003</v>
      </c>
      <c r="B319" s="2">
        <v>2.5</v>
      </c>
      <c r="D319" s="16">
        <v>295</v>
      </c>
      <c r="E319" s="16">
        <v>39.099646226171906</v>
      </c>
      <c r="F319" s="16">
        <v>1.3003537738280926</v>
      </c>
      <c r="G319">
        <f t="shared" si="4"/>
        <v>3.2186974599705265E-2</v>
      </c>
    </row>
    <row r="320" spans="1:7" x14ac:dyDescent="0.25">
      <c r="A320" s="2">
        <v>39.299999999999997</v>
      </c>
      <c r="B320" s="2">
        <v>2.4</v>
      </c>
      <c r="D320" s="16">
        <v>296</v>
      </c>
      <c r="E320" s="16">
        <v>39.543535666132335</v>
      </c>
      <c r="F320" s="16">
        <v>-2.3217356661323336</v>
      </c>
      <c r="G320">
        <f t="shared" si="4"/>
        <v>6.2375695590549986E-2</v>
      </c>
    </row>
    <row r="321" spans="1:7" x14ac:dyDescent="0.25">
      <c r="A321" s="2">
        <v>38.6</v>
      </c>
      <c r="B321" s="2">
        <v>2.5</v>
      </c>
      <c r="D321" s="16">
        <v>297</v>
      </c>
      <c r="E321" s="16">
        <v>39.543535666132335</v>
      </c>
      <c r="F321" s="16">
        <v>-2.5435356661323354</v>
      </c>
      <c r="G321">
        <f t="shared" si="4"/>
        <v>6.8744207192765819E-2</v>
      </c>
    </row>
    <row r="322" spans="1:7" x14ac:dyDescent="0.25">
      <c r="A322" s="2">
        <v>34.548200000000001</v>
      </c>
      <c r="B322" s="2">
        <v>3</v>
      </c>
      <c r="D322" s="16">
        <v>298</v>
      </c>
      <c r="E322" s="16">
        <v>33.772972946646803</v>
      </c>
      <c r="F322" s="16">
        <v>-3.973072946646802</v>
      </c>
      <c r="G322">
        <f t="shared" si="4"/>
        <v>0.13332504292453337</v>
      </c>
    </row>
    <row r="323" spans="1:7" x14ac:dyDescent="0.25">
      <c r="A323" s="2">
        <v>26.813700000000001</v>
      </c>
      <c r="B323" s="2">
        <v>4</v>
      </c>
      <c r="D323" s="16">
        <v>299</v>
      </c>
      <c r="E323" s="16">
        <v>34.660751826567662</v>
      </c>
      <c r="F323" s="16">
        <v>-3.1646518265676633</v>
      </c>
      <c r="G323">
        <f t="shared" si="4"/>
        <v>0.10047757743236983</v>
      </c>
    </row>
    <row r="324" spans="1:7" x14ac:dyDescent="0.25">
      <c r="A324" s="2">
        <v>23.898299999999999</v>
      </c>
      <c r="B324" s="2">
        <v>5.4</v>
      </c>
      <c r="D324" s="16">
        <v>300</v>
      </c>
      <c r="E324" s="16">
        <v>36.88019902636978</v>
      </c>
      <c r="F324" s="16">
        <v>-2.7801990263697789</v>
      </c>
      <c r="G324">
        <f t="shared" si="4"/>
        <v>8.15307632366504E-2</v>
      </c>
    </row>
    <row r="325" spans="1:7" x14ac:dyDescent="0.25">
      <c r="A325" s="2">
        <v>24.6</v>
      </c>
      <c r="B325" s="2">
        <v>5.5</v>
      </c>
      <c r="D325" s="16">
        <v>301</v>
      </c>
      <c r="E325" s="16">
        <v>39.543535666132335</v>
      </c>
      <c r="F325" s="16">
        <v>3.5607643338676667</v>
      </c>
      <c r="G325">
        <f t="shared" si="4"/>
        <v>8.2608100209669716E-2</v>
      </c>
    </row>
    <row r="326" spans="1:7" x14ac:dyDescent="0.25">
      <c r="A326" s="2">
        <v>30.8</v>
      </c>
      <c r="B326" s="2">
        <v>4.4000000000000004</v>
      </c>
      <c r="D326" s="16">
        <v>302</v>
      </c>
      <c r="E326" s="16">
        <v>39.099646226171906</v>
      </c>
      <c r="F326" s="16">
        <v>1.7876537738280973</v>
      </c>
      <c r="G326">
        <f t="shared" si="4"/>
        <v>4.3721492341829787E-2</v>
      </c>
    </row>
    <row r="327" spans="1:7" x14ac:dyDescent="0.25">
      <c r="A327" s="2">
        <v>35.540399999999998</v>
      </c>
      <c r="B327" s="2">
        <v>3</v>
      </c>
      <c r="D327" s="16">
        <v>303</v>
      </c>
      <c r="E327" s="16">
        <v>33.772972946646803</v>
      </c>
      <c r="F327" s="16">
        <v>-5.6729729466468015</v>
      </c>
      <c r="G327">
        <f t="shared" si="4"/>
        <v>0.20188515824365841</v>
      </c>
    </row>
    <row r="328" spans="1:7" x14ac:dyDescent="0.25">
      <c r="A328" s="2">
        <v>42.575000000000003</v>
      </c>
      <c r="B328" s="2">
        <v>2</v>
      </c>
      <c r="D328" s="16">
        <v>304</v>
      </c>
      <c r="E328" s="16">
        <v>29.777967987002985</v>
      </c>
      <c r="F328" s="16">
        <v>4.2719320129970164</v>
      </c>
      <c r="G328">
        <f t="shared" si="4"/>
        <v>0.12546092684551249</v>
      </c>
    </row>
    <row r="329" spans="1:7" x14ac:dyDescent="0.25">
      <c r="A329" s="2">
        <v>33</v>
      </c>
      <c r="B329" s="2">
        <v>3.6</v>
      </c>
      <c r="D329" s="16">
        <v>305</v>
      </c>
      <c r="E329" s="16">
        <v>39.543535666132335</v>
      </c>
      <c r="F329" s="16">
        <v>-4.8435356661323326</v>
      </c>
      <c r="G329">
        <f t="shared" si="4"/>
        <v>0.13958316040727181</v>
      </c>
    </row>
    <row r="330" spans="1:7" x14ac:dyDescent="0.25">
      <c r="A330" s="2">
        <v>34.6</v>
      </c>
      <c r="B330" s="2">
        <v>2.5</v>
      </c>
      <c r="D330" s="16">
        <v>306</v>
      </c>
      <c r="E330" s="16">
        <v>41.319093425974032</v>
      </c>
      <c r="F330" s="16">
        <v>0.3887065740259672</v>
      </c>
      <c r="G330">
        <f t="shared" si="4"/>
        <v>9.3197573122046039E-3</v>
      </c>
    </row>
    <row r="331" spans="1:7" x14ac:dyDescent="0.25">
      <c r="A331" s="2">
        <v>47.296399999999998</v>
      </c>
      <c r="B331" s="2">
        <v>2</v>
      </c>
      <c r="D331" s="16">
        <v>307</v>
      </c>
      <c r="E331" s="16">
        <v>41.319093425974032</v>
      </c>
      <c r="F331" s="16">
        <v>0.68090657402596833</v>
      </c>
      <c r="G331">
        <f t="shared" si="4"/>
        <v>1.6212061286332579E-2</v>
      </c>
    </row>
    <row r="332" spans="1:7" x14ac:dyDescent="0.25">
      <c r="A332" s="2">
        <v>19.899999999999999</v>
      </c>
      <c r="B332" s="2">
        <v>6.5</v>
      </c>
      <c r="D332" s="16">
        <v>308</v>
      </c>
      <c r="E332" s="16">
        <v>26.670741907280007</v>
      </c>
      <c r="F332" s="16">
        <v>-3.3708419072800062</v>
      </c>
      <c r="G332">
        <f t="shared" si="4"/>
        <v>0.14467194740234962</v>
      </c>
    </row>
    <row r="333" spans="1:7" x14ac:dyDescent="0.25">
      <c r="A333" s="2">
        <v>33.550899999999999</v>
      </c>
      <c r="B333" s="2">
        <v>4.5999999999999996</v>
      </c>
      <c r="D333" s="16">
        <v>309</v>
      </c>
      <c r="E333" s="16">
        <v>41.319093425974032</v>
      </c>
      <c r="F333" s="16">
        <v>-3.1190934259740288</v>
      </c>
      <c r="G333">
        <f t="shared" si="4"/>
        <v>8.165166036581227E-2</v>
      </c>
    </row>
    <row r="334" spans="1:7" x14ac:dyDescent="0.25">
      <c r="A334" s="2">
        <v>32.974800000000002</v>
      </c>
      <c r="B334" s="2">
        <v>3.7</v>
      </c>
      <c r="D334" s="16">
        <v>310</v>
      </c>
      <c r="E334" s="16">
        <v>28.002410227161281</v>
      </c>
      <c r="F334" s="16">
        <v>-3.4302102271612824</v>
      </c>
      <c r="G334">
        <f t="shared" si="4"/>
        <v>0.13959719630970294</v>
      </c>
    </row>
    <row r="335" spans="1:7" x14ac:dyDescent="0.25">
      <c r="A335" s="2">
        <v>27.8</v>
      </c>
      <c r="B335" s="2">
        <v>4</v>
      </c>
      <c r="D335" s="16">
        <v>311</v>
      </c>
      <c r="E335" s="16">
        <v>34.216862386607232</v>
      </c>
      <c r="F335" s="16">
        <v>1.3831376133927691</v>
      </c>
      <c r="G335">
        <f t="shared" si="4"/>
        <v>3.8852180151482278E-2</v>
      </c>
    </row>
    <row r="336" spans="1:7" x14ac:dyDescent="0.25">
      <c r="A336" s="2">
        <v>39.375300000000003</v>
      </c>
      <c r="B336" s="2">
        <v>2.5</v>
      </c>
      <c r="D336" s="16">
        <v>312</v>
      </c>
      <c r="E336" s="16">
        <v>34.660751826567662</v>
      </c>
      <c r="F336" s="16">
        <v>-0.16075182656766174</v>
      </c>
      <c r="G336">
        <f t="shared" si="4"/>
        <v>4.6594732338452677E-3</v>
      </c>
    </row>
    <row r="337" spans="1:7" x14ac:dyDescent="0.25">
      <c r="A337" s="2">
        <v>26.563199999999998</v>
      </c>
      <c r="B337" s="2">
        <v>3.8</v>
      </c>
      <c r="D337" s="16">
        <v>313</v>
      </c>
      <c r="E337" s="16">
        <v>23.563515827557033</v>
      </c>
      <c r="F337" s="16">
        <v>3.1859841724429678</v>
      </c>
      <c r="G337">
        <f t="shared" si="4"/>
        <v>0.11910443830512599</v>
      </c>
    </row>
    <row r="338" spans="1:7" x14ac:dyDescent="0.25">
      <c r="A338" s="2">
        <v>37.349899999999998</v>
      </c>
      <c r="B338" s="2">
        <v>3.5</v>
      </c>
      <c r="D338" s="16">
        <v>314</v>
      </c>
      <c r="E338" s="16">
        <v>28.002410227161281</v>
      </c>
      <c r="F338" s="16">
        <v>-4.3842102271612795</v>
      </c>
      <c r="G338">
        <f t="shared" si="4"/>
        <v>0.18562846563926461</v>
      </c>
    </row>
    <row r="339" spans="1:7" x14ac:dyDescent="0.25">
      <c r="A339" s="2">
        <v>38.499699999999997</v>
      </c>
      <c r="B339" s="2">
        <v>2</v>
      </c>
      <c r="D339" s="16">
        <v>315</v>
      </c>
      <c r="E339" s="16">
        <v>21.344068627754908</v>
      </c>
      <c r="F339" s="16">
        <v>-3.8440686277549077</v>
      </c>
      <c r="G339">
        <f t="shared" si="4"/>
        <v>0.21966106444313757</v>
      </c>
    </row>
    <row r="340" spans="1:7" x14ac:dyDescent="0.25">
      <c r="A340" s="2">
        <v>39</v>
      </c>
      <c r="B340" s="2">
        <v>2</v>
      </c>
      <c r="D340" s="16">
        <v>316</v>
      </c>
      <c r="E340" s="16">
        <v>32.441304626765529</v>
      </c>
      <c r="F340" s="16">
        <v>-5.7875046267655286</v>
      </c>
      <c r="G340">
        <f t="shared" si="4"/>
        <v>0.2171361917162104</v>
      </c>
    </row>
    <row r="341" spans="1:7" x14ac:dyDescent="0.25">
      <c r="A341" s="2">
        <v>41.360799999999998</v>
      </c>
      <c r="B341" s="2">
        <v>2.9</v>
      </c>
      <c r="D341" s="16">
        <v>317</v>
      </c>
      <c r="E341" s="16">
        <v>40.43131454605318</v>
      </c>
      <c r="F341" s="16">
        <v>11.468685453946819</v>
      </c>
      <c r="G341">
        <f t="shared" si="4"/>
        <v>0.22097659834194255</v>
      </c>
    </row>
    <row r="342" spans="1:7" x14ac:dyDescent="0.25">
      <c r="A342" s="2">
        <v>27</v>
      </c>
      <c r="B342" s="2">
        <v>3.7</v>
      </c>
      <c r="D342" s="16">
        <v>318</v>
      </c>
      <c r="E342" s="16">
        <v>39.099646226171906</v>
      </c>
      <c r="F342" s="16">
        <v>-3.0689462261719029</v>
      </c>
      <c r="G342">
        <f t="shared" si="4"/>
        <v>8.5175870193249167E-2</v>
      </c>
    </row>
    <row r="343" spans="1:7" x14ac:dyDescent="0.25">
      <c r="A343" s="2">
        <v>34.270800000000001</v>
      </c>
      <c r="B343" s="2">
        <v>3.6</v>
      </c>
      <c r="D343" s="16">
        <v>319</v>
      </c>
      <c r="E343" s="16">
        <v>39.543535666132335</v>
      </c>
      <c r="F343" s="16">
        <v>-0.24353566613233824</v>
      </c>
      <c r="G343">
        <f t="shared" si="4"/>
        <v>6.1968362883546629E-3</v>
      </c>
    </row>
    <row r="344" spans="1:7" x14ac:dyDescent="0.25">
      <c r="A344" s="2">
        <v>51.9</v>
      </c>
      <c r="B344" s="2">
        <v>2.2000000000000002</v>
      </c>
      <c r="D344" s="16">
        <v>320</v>
      </c>
      <c r="E344" s="16">
        <v>39.099646226171906</v>
      </c>
      <c r="F344" s="16">
        <v>-0.49964622617190457</v>
      </c>
      <c r="G344">
        <f t="shared" si="4"/>
        <v>1.2944202750567476E-2</v>
      </c>
    </row>
    <row r="345" spans="1:7" x14ac:dyDescent="0.25">
      <c r="A345" s="2">
        <v>28.0212</v>
      </c>
      <c r="B345" s="2">
        <v>4.5999999999999996</v>
      </c>
      <c r="D345" s="16">
        <v>321</v>
      </c>
      <c r="E345" s="16">
        <v>36.88019902636978</v>
      </c>
      <c r="F345" s="16">
        <v>-2.331999026369779</v>
      </c>
      <c r="G345">
        <f t="shared" si="4"/>
        <v>6.7499870510468823E-2</v>
      </c>
    </row>
    <row r="346" spans="1:7" x14ac:dyDescent="0.25">
      <c r="A346" s="2">
        <v>46.9</v>
      </c>
      <c r="B346" s="2">
        <v>2.4</v>
      </c>
      <c r="D346" s="16">
        <v>322</v>
      </c>
      <c r="E346" s="16">
        <v>32.441304626765529</v>
      </c>
      <c r="F346" s="16">
        <v>-5.6276046267655282</v>
      </c>
      <c r="G346">
        <f t="shared" ref="G346:G409" si="5">ABS(A323-E346)/A323</f>
        <v>0.20987795890777952</v>
      </c>
    </row>
    <row r="347" spans="1:7" x14ac:dyDescent="0.25">
      <c r="A347" s="2">
        <v>36.934699999999999</v>
      </c>
      <c r="B347" s="2">
        <v>3.8</v>
      </c>
      <c r="D347" s="16">
        <v>323</v>
      </c>
      <c r="E347" s="16">
        <v>26.226852467319581</v>
      </c>
      <c r="F347" s="16">
        <v>-2.3285524673195823</v>
      </c>
      <c r="G347">
        <f t="shared" si="5"/>
        <v>9.7435904115338007E-2</v>
      </c>
    </row>
    <row r="348" spans="1:7" x14ac:dyDescent="0.25">
      <c r="A348" s="2">
        <v>41.2</v>
      </c>
      <c r="B348" s="2">
        <v>3.5</v>
      </c>
      <c r="D348" s="16">
        <v>324</v>
      </c>
      <c r="E348" s="16">
        <v>25.782963027359155</v>
      </c>
      <c r="F348" s="16">
        <v>-1.182963027359154</v>
      </c>
      <c r="G348">
        <f t="shared" si="5"/>
        <v>4.8087927941429021E-2</v>
      </c>
    </row>
    <row r="349" spans="1:7" x14ac:dyDescent="0.25">
      <c r="A349" s="2">
        <v>50</v>
      </c>
      <c r="B349" s="2">
        <v>1.8</v>
      </c>
      <c r="D349" s="16">
        <v>325</v>
      </c>
      <c r="E349" s="16">
        <v>30.665746866923829</v>
      </c>
      <c r="F349" s="16">
        <v>0.13425313307617159</v>
      </c>
      <c r="G349">
        <f t="shared" si="5"/>
        <v>4.3588679570185579E-3</v>
      </c>
    </row>
    <row r="350" spans="1:7" x14ac:dyDescent="0.25">
      <c r="A350" s="2">
        <v>43.5</v>
      </c>
      <c r="B350" s="2">
        <v>2</v>
      </c>
      <c r="D350" s="16">
        <v>326</v>
      </c>
      <c r="E350" s="16">
        <v>36.88019902636978</v>
      </c>
      <c r="F350" s="16">
        <v>-1.3397990263697821</v>
      </c>
      <c r="G350">
        <f t="shared" si="5"/>
        <v>3.76979163534958E-2</v>
      </c>
    </row>
    <row r="351" spans="1:7" x14ac:dyDescent="0.25">
      <c r="A351" s="2">
        <v>39.200000000000003</v>
      </c>
      <c r="B351" s="2">
        <v>2.5</v>
      </c>
      <c r="D351" s="16">
        <v>327</v>
      </c>
      <c r="E351" s="16">
        <v>41.319093425974032</v>
      </c>
      <c r="F351" s="16">
        <v>1.2559065740259712</v>
      </c>
      <c r="G351">
        <f t="shared" si="5"/>
        <v>2.9498686412823747E-2</v>
      </c>
    </row>
    <row r="352" spans="1:7" x14ac:dyDescent="0.25">
      <c r="A352" s="2">
        <v>46.8</v>
      </c>
      <c r="B352" s="2">
        <v>2.2000000000000002</v>
      </c>
      <c r="D352" s="16">
        <v>328</v>
      </c>
      <c r="E352" s="16">
        <v>34.216862386607232</v>
      </c>
      <c r="F352" s="16">
        <v>-1.2168623866072323</v>
      </c>
      <c r="G352">
        <f t="shared" si="5"/>
        <v>3.687461777597674E-2</v>
      </c>
    </row>
    <row r="353" spans="1:7" x14ac:dyDescent="0.25">
      <c r="A353" s="2">
        <v>46.5</v>
      </c>
      <c r="B353" s="2">
        <v>1.6</v>
      </c>
      <c r="D353" s="16">
        <v>329</v>
      </c>
      <c r="E353" s="16">
        <v>39.099646226171906</v>
      </c>
      <c r="F353" s="16">
        <v>-4.4996462261719046</v>
      </c>
      <c r="G353">
        <f t="shared" si="5"/>
        <v>0.13004757879109549</v>
      </c>
    </row>
    <row r="354" spans="1:7" x14ac:dyDescent="0.25">
      <c r="A354" s="2">
        <v>33.200000000000003</v>
      </c>
      <c r="B354" s="2">
        <v>3</v>
      </c>
      <c r="D354" s="16">
        <v>330</v>
      </c>
      <c r="E354" s="16">
        <v>41.319093425974032</v>
      </c>
      <c r="F354" s="16">
        <v>5.9773065740259668</v>
      </c>
      <c r="G354">
        <f t="shared" si="5"/>
        <v>0.12637973659783761</v>
      </c>
    </row>
    <row r="355" spans="1:7" x14ac:dyDescent="0.25">
      <c r="A355" s="2">
        <v>37.690800000000003</v>
      </c>
      <c r="B355" s="2">
        <v>3.6</v>
      </c>
      <c r="D355" s="16">
        <v>331</v>
      </c>
      <c r="E355" s="16">
        <v>21.344068627754908</v>
      </c>
      <c r="F355" s="16">
        <v>-1.4440686277549091</v>
      </c>
      <c r="G355">
        <f t="shared" si="5"/>
        <v>7.2566262701251716E-2</v>
      </c>
    </row>
    <row r="356" spans="1:7" x14ac:dyDescent="0.25">
      <c r="A356" s="2">
        <v>26.620799999999999</v>
      </c>
      <c r="B356" s="2">
        <v>5.9</v>
      </c>
      <c r="D356" s="16">
        <v>332</v>
      </c>
      <c r="E356" s="16">
        <v>29.777967987002985</v>
      </c>
      <c r="F356" s="16">
        <v>3.7729320129970141</v>
      </c>
      <c r="G356">
        <f t="shared" si="5"/>
        <v>0.11245397330614125</v>
      </c>
    </row>
    <row r="357" spans="1:7" x14ac:dyDescent="0.25">
      <c r="A357" s="2">
        <v>42.3461</v>
      </c>
      <c r="B357" s="2">
        <v>2</v>
      </c>
      <c r="D357" s="16">
        <v>333</v>
      </c>
      <c r="E357" s="16">
        <v>33.772972946646803</v>
      </c>
      <c r="F357" s="16">
        <v>-0.79817294664680105</v>
      </c>
      <c r="G357">
        <f t="shared" si="5"/>
        <v>2.4205543222303123E-2</v>
      </c>
    </row>
    <row r="358" spans="1:7" x14ac:dyDescent="0.25">
      <c r="A358" s="2">
        <v>48.6</v>
      </c>
      <c r="B358" s="2">
        <v>1.8</v>
      </c>
      <c r="D358" s="16">
        <v>334</v>
      </c>
      <c r="E358" s="16">
        <v>32.441304626765529</v>
      </c>
      <c r="F358" s="16">
        <v>-4.6413046267655282</v>
      </c>
      <c r="G358">
        <f t="shared" si="5"/>
        <v>0.16695340384048662</v>
      </c>
    </row>
    <row r="359" spans="1:7" x14ac:dyDescent="0.25">
      <c r="A359" s="2">
        <v>32.8232</v>
      </c>
      <c r="B359" s="2">
        <v>2.2999999999999998</v>
      </c>
      <c r="D359" s="16">
        <v>335</v>
      </c>
      <c r="E359" s="16">
        <v>39.099646226171906</v>
      </c>
      <c r="F359" s="16">
        <v>0.27565377382809686</v>
      </c>
      <c r="G359">
        <f t="shared" si="5"/>
        <v>7.0006774253935037E-3</v>
      </c>
    </row>
    <row r="360" spans="1:7" x14ac:dyDescent="0.25">
      <c r="A360" s="2">
        <v>30.347000000000001</v>
      </c>
      <c r="B360" s="2">
        <v>3.2</v>
      </c>
      <c r="D360" s="16">
        <v>336</v>
      </c>
      <c r="E360" s="16">
        <v>33.329083506686388</v>
      </c>
      <c r="F360" s="16">
        <v>-6.7658835066863894</v>
      </c>
      <c r="G360">
        <f t="shared" si="5"/>
        <v>0.25470890204065738</v>
      </c>
    </row>
    <row r="361" spans="1:7" x14ac:dyDescent="0.25">
      <c r="A361" s="2">
        <v>42.399099999999997</v>
      </c>
      <c r="B361" s="2">
        <v>2.2000000000000002</v>
      </c>
      <c r="D361" s="16">
        <v>337</v>
      </c>
      <c r="E361" s="16">
        <v>34.660751826567662</v>
      </c>
      <c r="F361" s="16">
        <v>2.6891481734323364</v>
      </c>
      <c r="G361">
        <f t="shared" si="5"/>
        <v>7.1998805175712291E-2</v>
      </c>
    </row>
    <row r="362" spans="1:7" x14ac:dyDescent="0.25">
      <c r="A362" s="2">
        <v>29.789200000000001</v>
      </c>
      <c r="B362" s="2">
        <v>3</v>
      </c>
      <c r="D362" s="16">
        <v>338</v>
      </c>
      <c r="E362" s="16">
        <v>41.319093425974032</v>
      </c>
      <c r="F362" s="16">
        <v>-2.8193934259740345</v>
      </c>
      <c r="G362">
        <f t="shared" si="5"/>
        <v>7.3231568712848014E-2</v>
      </c>
    </row>
    <row r="363" spans="1:7" x14ac:dyDescent="0.25">
      <c r="A363" s="2">
        <v>36.4</v>
      </c>
      <c r="B363" s="2">
        <v>2.4</v>
      </c>
      <c r="D363" s="16">
        <v>339</v>
      </c>
      <c r="E363" s="16">
        <v>41.319093425974032</v>
      </c>
      <c r="F363" s="16">
        <v>-2.3190934259740317</v>
      </c>
      <c r="G363">
        <f t="shared" si="5"/>
        <v>5.9463933999334147E-2</v>
      </c>
    </row>
    <row r="364" spans="1:7" x14ac:dyDescent="0.25">
      <c r="A364" s="2">
        <v>23.061</v>
      </c>
      <c r="B364" s="2">
        <v>5.6</v>
      </c>
      <c r="D364" s="16">
        <v>340</v>
      </c>
      <c r="E364" s="16">
        <v>37.32408846633021</v>
      </c>
      <c r="F364" s="16">
        <v>4.0367115336697879</v>
      </c>
      <c r="G364">
        <f t="shared" si="5"/>
        <v>9.7597520687940947E-2</v>
      </c>
    </row>
    <row r="365" spans="1:7" x14ac:dyDescent="0.25">
      <c r="A365" s="2">
        <v>33.1</v>
      </c>
      <c r="B365" s="2">
        <v>3</v>
      </c>
      <c r="D365" s="16">
        <v>341</v>
      </c>
      <c r="E365" s="16">
        <v>33.772972946646803</v>
      </c>
      <c r="F365" s="16">
        <v>-6.7729729466468029</v>
      </c>
      <c r="G365">
        <f t="shared" si="5"/>
        <v>0.25085084987580752</v>
      </c>
    </row>
    <row r="366" spans="1:7" x14ac:dyDescent="0.25">
      <c r="A366" s="2">
        <v>36.200000000000003</v>
      </c>
      <c r="B366" s="2">
        <v>3.5</v>
      </c>
      <c r="D366" s="16">
        <v>342</v>
      </c>
      <c r="E366" s="16">
        <v>34.216862386607232</v>
      </c>
      <c r="F366" s="16">
        <v>5.3937613392768924E-2</v>
      </c>
      <c r="G366">
        <f t="shared" si="5"/>
        <v>1.5738650219069563E-3</v>
      </c>
    </row>
    <row r="367" spans="1:7" x14ac:dyDescent="0.25">
      <c r="A367" s="2">
        <v>39.571399999999997</v>
      </c>
      <c r="B367" s="2">
        <v>2.5</v>
      </c>
      <c r="D367" s="16">
        <v>343</v>
      </c>
      <c r="E367" s="16">
        <v>40.43131454605318</v>
      </c>
      <c r="F367" s="16">
        <v>11.468685453946819</v>
      </c>
      <c r="G367">
        <f t="shared" si="5"/>
        <v>0.22097659834194255</v>
      </c>
    </row>
    <row r="368" spans="1:7" x14ac:dyDescent="0.25">
      <c r="A368" s="2">
        <v>23.2</v>
      </c>
      <c r="B368" s="2">
        <v>5.5</v>
      </c>
      <c r="D368" s="16">
        <v>344</v>
      </c>
      <c r="E368" s="16">
        <v>29.777967987002985</v>
      </c>
      <c r="F368" s="16">
        <v>-1.7567679870029842</v>
      </c>
      <c r="G368">
        <f t="shared" si="5"/>
        <v>6.2694245321506012E-2</v>
      </c>
    </row>
    <row r="369" spans="1:7" x14ac:dyDescent="0.25">
      <c r="A369" s="2">
        <v>38.957500000000003</v>
      </c>
      <c r="B369" s="2">
        <v>2.4</v>
      </c>
      <c r="D369" s="16">
        <v>345</v>
      </c>
      <c r="E369" s="16">
        <v>39.543535666132335</v>
      </c>
      <c r="F369" s="16">
        <v>7.3564643338676632</v>
      </c>
      <c r="G369">
        <f t="shared" si="5"/>
        <v>0.15685425018907598</v>
      </c>
    </row>
    <row r="370" spans="1:7" x14ac:dyDescent="0.25">
      <c r="A370" s="2">
        <v>35.540399999999998</v>
      </c>
      <c r="B370" s="2">
        <v>3</v>
      </c>
      <c r="D370" s="16">
        <v>346</v>
      </c>
      <c r="E370" s="16">
        <v>33.329083506686388</v>
      </c>
      <c r="F370" s="16">
        <v>3.6056164933136117</v>
      </c>
      <c r="G370">
        <f t="shared" si="5"/>
        <v>9.7621382962731845E-2</v>
      </c>
    </row>
    <row r="371" spans="1:7" x14ac:dyDescent="0.25">
      <c r="A371" s="4">
        <v>27.9711</v>
      </c>
      <c r="B371" s="4">
        <v>4</v>
      </c>
      <c r="D371" s="16">
        <v>347</v>
      </c>
      <c r="E371" s="16">
        <v>34.660751826567662</v>
      </c>
      <c r="F371" s="16">
        <v>6.5392481734323411</v>
      </c>
      <c r="G371">
        <f t="shared" si="5"/>
        <v>0.15871961586000827</v>
      </c>
    </row>
    <row r="372" spans="1:7" x14ac:dyDescent="0.25">
      <c r="A372" s="4">
        <v>26.6</v>
      </c>
      <c r="B372" s="4">
        <v>5.3</v>
      </c>
      <c r="D372" s="16">
        <v>348</v>
      </c>
      <c r="E372" s="16">
        <v>42.206872305894883</v>
      </c>
      <c r="F372" s="16">
        <v>7.7931276941051166</v>
      </c>
      <c r="G372">
        <f t="shared" si="5"/>
        <v>0.15586255388210232</v>
      </c>
    </row>
    <row r="373" spans="1:7" x14ac:dyDescent="0.25">
      <c r="A373" s="4">
        <v>27.805499999999999</v>
      </c>
      <c r="B373" s="4">
        <v>4.3</v>
      </c>
      <c r="D373" s="16">
        <v>349</v>
      </c>
      <c r="E373" s="16">
        <v>41.319093425974032</v>
      </c>
      <c r="F373" s="16">
        <v>2.1809065740259683</v>
      </c>
      <c r="G373">
        <f t="shared" si="5"/>
        <v>5.0135783310941803E-2</v>
      </c>
    </row>
    <row r="374" spans="1:7" x14ac:dyDescent="0.25">
      <c r="A374" s="4">
        <v>37.076900000000002</v>
      </c>
      <c r="B374" s="4">
        <v>3.8</v>
      </c>
      <c r="D374" s="16">
        <v>350</v>
      </c>
      <c r="E374" s="16">
        <v>39.099646226171906</v>
      </c>
      <c r="F374" s="16">
        <v>0.10035377382809685</v>
      </c>
      <c r="G374">
        <f t="shared" si="5"/>
        <v>2.5600452507167563E-3</v>
      </c>
    </row>
    <row r="375" spans="1:7" x14ac:dyDescent="0.25">
      <c r="A375" s="4">
        <v>57.8</v>
      </c>
      <c r="B375" s="4">
        <v>1</v>
      </c>
      <c r="D375" s="16">
        <v>351</v>
      </c>
      <c r="E375" s="16">
        <v>40.43131454605318</v>
      </c>
      <c r="F375" s="16">
        <v>6.3686854539468172</v>
      </c>
      <c r="G375">
        <f t="shared" si="5"/>
        <v>0.13608302252023113</v>
      </c>
    </row>
    <row r="376" spans="1:7" x14ac:dyDescent="0.25">
      <c r="A376" s="4">
        <v>35.5</v>
      </c>
      <c r="B376" s="4">
        <v>3.5</v>
      </c>
      <c r="D376" s="16">
        <v>352</v>
      </c>
      <c r="E376" s="16">
        <v>43.094651185815735</v>
      </c>
      <c r="F376" s="16">
        <v>3.4053488141842649</v>
      </c>
      <c r="G376">
        <f t="shared" si="5"/>
        <v>7.323330783191967E-2</v>
      </c>
    </row>
    <row r="377" spans="1:7" x14ac:dyDescent="0.25">
      <c r="A377" s="4">
        <v>31.8</v>
      </c>
      <c r="B377" s="4">
        <v>2.5</v>
      </c>
      <c r="D377" s="16">
        <v>353</v>
      </c>
      <c r="E377" s="16">
        <v>36.88019902636978</v>
      </c>
      <c r="F377" s="16">
        <v>-3.6801990263697775</v>
      </c>
      <c r="G377">
        <f t="shared" si="5"/>
        <v>0.11084936826414991</v>
      </c>
    </row>
    <row r="378" spans="1:7" x14ac:dyDescent="0.25">
      <c r="A378" s="4">
        <v>29.7559</v>
      </c>
      <c r="B378" s="4">
        <v>5</v>
      </c>
      <c r="D378" s="16">
        <v>354</v>
      </c>
      <c r="E378" s="16">
        <v>34.216862386607232</v>
      </c>
      <c r="F378" s="16">
        <v>3.4739376133927706</v>
      </c>
      <c r="G378">
        <f t="shared" si="5"/>
        <v>9.2169378559032192E-2</v>
      </c>
    </row>
    <row r="379" spans="1:7" x14ac:dyDescent="0.25">
      <c r="A379" s="4">
        <v>30.299900000000001</v>
      </c>
      <c r="B379" s="4">
        <v>6</v>
      </c>
      <c r="D379" s="16">
        <v>355</v>
      </c>
      <c r="E379" s="16">
        <v>24.007405267517456</v>
      </c>
      <c r="F379" s="16">
        <v>2.6133947324825435</v>
      </c>
      <c r="G379">
        <f t="shared" si="5"/>
        <v>9.8171156857890962E-2</v>
      </c>
    </row>
    <row r="380" spans="1:7" x14ac:dyDescent="0.25">
      <c r="A380" s="4">
        <v>36.030700000000003</v>
      </c>
      <c r="B380" s="4">
        <v>2.5</v>
      </c>
      <c r="D380" s="16">
        <v>356</v>
      </c>
      <c r="E380" s="16">
        <v>41.319093425974032</v>
      </c>
      <c r="F380" s="16">
        <v>1.0270065740259682</v>
      </c>
      <c r="G380">
        <f t="shared" si="5"/>
        <v>2.42526838132902E-2</v>
      </c>
    </row>
    <row r="381" spans="1:7" x14ac:dyDescent="0.25">
      <c r="A381" s="4">
        <v>32.299999999999997</v>
      </c>
      <c r="B381" s="4">
        <v>5.5</v>
      </c>
      <c r="D381" s="16">
        <v>357</v>
      </c>
      <c r="E381" s="16">
        <v>42.206872305894883</v>
      </c>
      <c r="F381" s="16">
        <v>6.3931276941051181</v>
      </c>
      <c r="G381">
        <f t="shared" si="5"/>
        <v>0.1315458373272658</v>
      </c>
    </row>
    <row r="382" spans="1:7" x14ac:dyDescent="0.25">
      <c r="A382" s="4">
        <v>46.8</v>
      </c>
      <c r="B382" s="4">
        <v>2.2000000000000002</v>
      </c>
      <c r="D382" s="16">
        <v>358</v>
      </c>
      <c r="E382" s="16">
        <v>39.987425106092758</v>
      </c>
      <c r="F382" s="16">
        <v>-7.1642251060927578</v>
      </c>
      <c r="G382">
        <f t="shared" si="5"/>
        <v>0.21826711308138017</v>
      </c>
    </row>
    <row r="383" spans="1:7" x14ac:dyDescent="0.25">
      <c r="A383" s="4">
        <v>29.6</v>
      </c>
      <c r="B383" s="4">
        <v>3</v>
      </c>
      <c r="D383" s="16">
        <v>359</v>
      </c>
      <c r="E383" s="16">
        <v>35.992420146448936</v>
      </c>
      <c r="F383" s="16">
        <v>-5.6454201464489344</v>
      </c>
      <c r="G383">
        <f t="shared" si="5"/>
        <v>0.18602893684545208</v>
      </c>
    </row>
    <row r="384" spans="1:7" x14ac:dyDescent="0.25">
      <c r="A384" s="4">
        <v>39.726700000000001</v>
      </c>
      <c r="B384" s="4">
        <v>2.5</v>
      </c>
      <c r="D384" s="16">
        <v>360</v>
      </c>
      <c r="E384" s="16">
        <v>40.43131454605318</v>
      </c>
      <c r="F384" s="16">
        <v>1.9677854539468171</v>
      </c>
      <c r="G384">
        <f t="shared" si="5"/>
        <v>4.641101943076191E-2</v>
      </c>
    </row>
    <row r="385" spans="1:7" x14ac:dyDescent="0.25">
      <c r="A385" s="4">
        <v>39.347999999999999</v>
      </c>
      <c r="B385" s="4">
        <v>2.4</v>
      </c>
      <c r="D385" s="16">
        <v>361</v>
      </c>
      <c r="E385" s="16">
        <v>36.88019902636978</v>
      </c>
      <c r="F385" s="16">
        <v>-7.0909990263697793</v>
      </c>
      <c r="G385">
        <f t="shared" si="5"/>
        <v>0.23803925672289888</v>
      </c>
    </row>
    <row r="386" spans="1:7" x14ac:dyDescent="0.25">
      <c r="A386" s="4">
        <v>26.9</v>
      </c>
      <c r="B386" s="4">
        <v>3.8</v>
      </c>
      <c r="D386" s="16">
        <v>362</v>
      </c>
      <c r="E386" s="16">
        <v>39.543535666132335</v>
      </c>
      <c r="F386" s="16">
        <v>-3.1435356661323368</v>
      </c>
      <c r="G386">
        <f t="shared" si="5"/>
        <v>8.6360869948690577E-2</v>
      </c>
    </row>
    <row r="387" spans="1:7" x14ac:dyDescent="0.25">
      <c r="A387" s="4">
        <v>47.5</v>
      </c>
      <c r="B387" s="4">
        <v>1.8</v>
      </c>
      <c r="D387" s="16">
        <v>363</v>
      </c>
      <c r="E387" s="16">
        <v>25.339073587398733</v>
      </c>
      <c r="F387" s="16">
        <v>-2.2780735873987332</v>
      </c>
      <c r="G387">
        <f t="shared" si="5"/>
        <v>9.8784683552262831E-2</v>
      </c>
    </row>
    <row r="388" spans="1:7" x14ac:dyDescent="0.25">
      <c r="A388" s="4">
        <v>37.9</v>
      </c>
      <c r="B388" s="4">
        <v>2.5</v>
      </c>
      <c r="D388" s="16">
        <v>364</v>
      </c>
      <c r="E388" s="16">
        <v>36.88019902636978</v>
      </c>
      <c r="F388" s="16">
        <v>-3.7801990263697789</v>
      </c>
      <c r="G388">
        <f t="shared" si="5"/>
        <v>0.11420540865165495</v>
      </c>
    </row>
    <row r="389" spans="1:7" x14ac:dyDescent="0.25">
      <c r="A389" s="4">
        <v>37.1</v>
      </c>
      <c r="B389" s="4">
        <v>2</v>
      </c>
      <c r="D389" s="16">
        <v>365</v>
      </c>
      <c r="E389" s="16">
        <v>34.660751826567662</v>
      </c>
      <c r="F389" s="16">
        <v>1.5392481734323411</v>
      </c>
      <c r="G389">
        <f t="shared" si="5"/>
        <v>4.2520667774374063E-2</v>
      </c>
    </row>
    <row r="390" spans="1:7" x14ac:dyDescent="0.25">
      <c r="A390" s="4">
        <v>38.719299999999997</v>
      </c>
      <c r="B390" s="4">
        <v>3.5</v>
      </c>
      <c r="D390" s="16">
        <v>366</v>
      </c>
      <c r="E390" s="16">
        <v>39.099646226171906</v>
      </c>
      <c r="F390" s="16">
        <v>0.47175377382809103</v>
      </c>
      <c r="G390">
        <f t="shared" si="5"/>
        <v>1.1921584119543182E-2</v>
      </c>
    </row>
    <row r="391" spans="1:7" x14ac:dyDescent="0.25">
      <c r="A391" s="4">
        <v>31.9</v>
      </c>
      <c r="B391" s="4">
        <v>5.7</v>
      </c>
      <c r="D391" s="16">
        <v>367</v>
      </c>
      <c r="E391" s="16">
        <v>25.782963027359155</v>
      </c>
      <c r="F391" s="16">
        <v>-2.5829630273591562</v>
      </c>
      <c r="G391">
        <f t="shared" si="5"/>
        <v>0.1113346132482395</v>
      </c>
    </row>
    <row r="392" spans="1:7" x14ac:dyDescent="0.25">
      <c r="A392" s="4">
        <v>45.3</v>
      </c>
      <c r="B392" s="4">
        <v>2.4</v>
      </c>
      <c r="D392" s="16">
        <v>368</v>
      </c>
      <c r="E392" s="16">
        <v>39.543535666132335</v>
      </c>
      <c r="F392" s="16">
        <v>-0.58603566613233227</v>
      </c>
      <c r="G392">
        <f t="shared" si="5"/>
        <v>1.5042948498551811E-2</v>
      </c>
    </row>
    <row r="393" spans="1:7" x14ac:dyDescent="0.25">
      <c r="A393" s="4">
        <v>41.315600000000003</v>
      </c>
      <c r="B393" s="4">
        <v>2</v>
      </c>
      <c r="D393" s="16">
        <v>369</v>
      </c>
      <c r="E393" s="16">
        <v>36.88019902636978</v>
      </c>
      <c r="F393" s="16">
        <v>-1.3397990263697821</v>
      </c>
      <c r="G393">
        <f t="shared" si="5"/>
        <v>3.76979163534958E-2</v>
      </c>
    </row>
    <row r="394" spans="1:7" x14ac:dyDescent="0.25">
      <c r="A394" s="4">
        <v>44.8</v>
      </c>
      <c r="B394" s="4">
        <v>2.4</v>
      </c>
      <c r="D394" s="16">
        <v>370</v>
      </c>
      <c r="E394" s="16">
        <v>32.441304626765529</v>
      </c>
      <c r="F394" s="16">
        <v>-4.4702046267655291</v>
      </c>
      <c r="G394">
        <f t="shared" si="5"/>
        <v>0.15981511727338321</v>
      </c>
    </row>
    <row r="395" spans="1:7" x14ac:dyDescent="0.25">
      <c r="A395" s="4">
        <v>38</v>
      </c>
      <c r="B395" s="4">
        <v>2</v>
      </c>
      <c r="D395" s="16">
        <v>371</v>
      </c>
      <c r="E395" s="16">
        <v>26.670741907280007</v>
      </c>
      <c r="F395" s="16">
        <v>-7.0741907280005734E-2</v>
      </c>
      <c r="G395">
        <f t="shared" si="5"/>
        <v>2.659470198496456E-3</v>
      </c>
    </row>
    <row r="396" spans="1:7" x14ac:dyDescent="0.25">
      <c r="A396" s="4">
        <v>32.910299999999999</v>
      </c>
      <c r="B396" s="4">
        <v>2.5</v>
      </c>
      <c r="D396" s="16">
        <v>372</v>
      </c>
      <c r="E396" s="16">
        <v>31.109636306884259</v>
      </c>
      <c r="F396" s="16">
        <v>-3.30413630688426</v>
      </c>
      <c r="G396">
        <f t="shared" si="5"/>
        <v>0.11883031439406809</v>
      </c>
    </row>
    <row r="397" spans="1:7" x14ac:dyDescent="0.25">
      <c r="A397" s="4">
        <v>37.070999999999998</v>
      </c>
      <c r="B397" s="4">
        <v>2.5</v>
      </c>
      <c r="D397" s="16">
        <v>373</v>
      </c>
      <c r="E397" s="16">
        <v>33.329083506686388</v>
      </c>
      <c r="F397" s="16">
        <v>3.7478164933136142</v>
      </c>
      <c r="G397">
        <f t="shared" si="5"/>
        <v>0.10108225049326168</v>
      </c>
    </row>
    <row r="398" spans="1:7" x14ac:dyDescent="0.25">
      <c r="A398" s="4">
        <v>34.5</v>
      </c>
      <c r="B398" s="4">
        <v>3.5</v>
      </c>
      <c r="D398" s="16">
        <v>374</v>
      </c>
      <c r="E398" s="16">
        <v>45.757987825578283</v>
      </c>
      <c r="F398" s="16">
        <v>12.042012174421714</v>
      </c>
      <c r="G398">
        <f t="shared" si="5"/>
        <v>0.20833931097615424</v>
      </c>
    </row>
    <row r="399" spans="1:7" x14ac:dyDescent="0.25">
      <c r="A399" s="4">
        <v>37.071100000000001</v>
      </c>
      <c r="B399" s="4">
        <v>2.4</v>
      </c>
      <c r="D399" s="16">
        <v>375</v>
      </c>
      <c r="E399" s="16">
        <v>34.660751826567662</v>
      </c>
      <c r="F399" s="16">
        <v>0.83924817343233826</v>
      </c>
      <c r="G399">
        <f t="shared" si="5"/>
        <v>2.3640793617812347E-2</v>
      </c>
    </row>
    <row r="400" spans="1:7" x14ac:dyDescent="0.25">
      <c r="A400" s="4">
        <v>30.537500000000001</v>
      </c>
      <c r="B400" s="4">
        <v>4.8</v>
      </c>
      <c r="D400" s="16">
        <v>376</v>
      </c>
      <c r="E400" s="16">
        <v>39.099646226171906</v>
      </c>
      <c r="F400" s="16">
        <v>-7.2996462261719053</v>
      </c>
      <c r="G400">
        <f t="shared" si="5"/>
        <v>0.22954862346452531</v>
      </c>
    </row>
    <row r="401" spans="1:7" x14ac:dyDescent="0.25">
      <c r="A401" s="4">
        <v>44.2</v>
      </c>
      <c r="B401" s="4">
        <v>1.8</v>
      </c>
      <c r="D401" s="16">
        <v>377</v>
      </c>
      <c r="E401" s="16">
        <v>28.002410227161281</v>
      </c>
      <c r="F401" s="16">
        <v>1.7534897728387193</v>
      </c>
      <c r="G401">
        <f t="shared" si="5"/>
        <v>5.8929145911860145E-2</v>
      </c>
    </row>
    <row r="402" spans="1:7" x14ac:dyDescent="0.25">
      <c r="A402" s="4">
        <v>34.799999999999997</v>
      </c>
      <c r="B402" s="4">
        <v>3</v>
      </c>
      <c r="D402" s="16">
        <v>378</v>
      </c>
      <c r="E402" s="16">
        <v>23.563515827557033</v>
      </c>
      <c r="F402" s="16">
        <v>6.7363841724429676</v>
      </c>
      <c r="G402">
        <f t="shared" si="5"/>
        <v>0.22232364372301452</v>
      </c>
    </row>
    <row r="403" spans="1:7" x14ac:dyDescent="0.25">
      <c r="A403" s="4">
        <v>34.1</v>
      </c>
      <c r="B403" s="4">
        <v>2</v>
      </c>
      <c r="D403" s="16">
        <v>379</v>
      </c>
      <c r="E403" s="16">
        <v>39.099646226171906</v>
      </c>
      <c r="F403" s="16">
        <v>-3.0689462261719029</v>
      </c>
      <c r="G403">
        <f t="shared" si="5"/>
        <v>8.5175870193249167E-2</v>
      </c>
    </row>
    <row r="404" spans="1:7" x14ac:dyDescent="0.25">
      <c r="A404" s="4">
        <v>35</v>
      </c>
      <c r="B404" s="4">
        <v>2</v>
      </c>
      <c r="D404" s="16">
        <v>380</v>
      </c>
      <c r="E404" s="16">
        <v>25.782963027359155</v>
      </c>
      <c r="F404" s="16">
        <v>6.5170369726408417</v>
      </c>
      <c r="G404">
        <f t="shared" si="5"/>
        <v>0.20176585054615612</v>
      </c>
    </row>
    <row r="405" spans="1:7" x14ac:dyDescent="0.25">
      <c r="A405" s="4">
        <v>35.708100000000002</v>
      </c>
      <c r="B405" s="4">
        <v>3</v>
      </c>
      <c r="D405" s="16">
        <v>381</v>
      </c>
      <c r="E405" s="16">
        <v>40.43131454605318</v>
      </c>
      <c r="F405" s="16">
        <v>6.3686854539468172</v>
      </c>
      <c r="G405">
        <f t="shared" si="5"/>
        <v>0.13608302252023113</v>
      </c>
    </row>
    <row r="406" spans="1:7" x14ac:dyDescent="0.25">
      <c r="A406" s="4">
        <v>40.234499999999997</v>
      </c>
      <c r="B406" s="4">
        <v>2</v>
      </c>
      <c r="D406" s="16">
        <v>382</v>
      </c>
      <c r="E406" s="16">
        <v>36.88019902636978</v>
      </c>
      <c r="F406" s="16">
        <v>-7.2801990263697789</v>
      </c>
      <c r="G406">
        <f t="shared" si="5"/>
        <v>0.2459526698097898</v>
      </c>
    </row>
    <row r="407" spans="1:7" x14ac:dyDescent="0.25">
      <c r="A407" s="4">
        <v>42.2</v>
      </c>
      <c r="B407" s="4">
        <v>2.4</v>
      </c>
      <c r="D407" s="16">
        <v>383</v>
      </c>
      <c r="E407" s="16">
        <v>39.099646226171906</v>
      </c>
      <c r="F407" s="16">
        <v>0.62705377382809502</v>
      </c>
      <c r="G407">
        <f t="shared" si="5"/>
        <v>1.5784189822665738E-2</v>
      </c>
    </row>
    <row r="408" spans="1:7" x14ac:dyDescent="0.25">
      <c r="A408" s="4">
        <v>34.285299999999999</v>
      </c>
      <c r="B408" s="4">
        <v>3</v>
      </c>
      <c r="D408" s="16">
        <v>384</v>
      </c>
      <c r="E408" s="16">
        <v>39.543535666132335</v>
      </c>
      <c r="F408" s="16">
        <v>-0.19553566613233642</v>
      </c>
      <c r="G408">
        <f t="shared" si="5"/>
        <v>4.9693927552184715E-3</v>
      </c>
    </row>
    <row r="409" spans="1:7" x14ac:dyDescent="0.25">
      <c r="A409" s="4">
        <v>23.299900000000001</v>
      </c>
      <c r="B409" s="4">
        <v>5.3</v>
      </c>
      <c r="D409" s="16">
        <v>385</v>
      </c>
      <c r="E409" s="16">
        <v>33.329083506686388</v>
      </c>
      <c r="F409" s="16">
        <v>-6.4290835066863892</v>
      </c>
      <c r="G409">
        <f t="shared" si="5"/>
        <v>0.23899938686566505</v>
      </c>
    </row>
    <row r="410" spans="1:7" x14ac:dyDescent="0.25">
      <c r="A410" s="4">
        <v>44.6</v>
      </c>
      <c r="B410" s="4">
        <v>2.4</v>
      </c>
      <c r="D410" s="16">
        <v>386</v>
      </c>
      <c r="E410" s="16">
        <v>42.206872305894883</v>
      </c>
      <c r="F410" s="16">
        <v>5.2931276941051166</v>
      </c>
      <c r="G410">
        <f t="shared" ref="G410:G473" si="6">ABS(A387-E410)/A387</f>
        <v>0.11143426724431825</v>
      </c>
    </row>
    <row r="411" spans="1:7" x14ac:dyDescent="0.25">
      <c r="A411" s="4">
        <v>36.799999999999997</v>
      </c>
      <c r="B411" s="4">
        <v>3.5</v>
      </c>
      <c r="D411" s="16">
        <v>387</v>
      </c>
      <c r="E411" s="16">
        <v>39.099646226171906</v>
      </c>
      <c r="F411" s="16">
        <v>-1.1996462261719074</v>
      </c>
      <c r="G411">
        <f t="shared" si="6"/>
        <v>3.1652934727490964E-2</v>
      </c>
    </row>
    <row r="412" spans="1:7" x14ac:dyDescent="0.25">
      <c r="A412" s="4">
        <v>40.299999999999997</v>
      </c>
      <c r="B412" s="4">
        <v>2</v>
      </c>
      <c r="D412" s="16">
        <v>388</v>
      </c>
      <c r="E412" s="16">
        <v>41.319093425974032</v>
      </c>
      <c r="F412" s="16">
        <v>-4.2190934259740303</v>
      </c>
      <c r="G412">
        <f t="shared" si="6"/>
        <v>0.11372219477018949</v>
      </c>
    </row>
    <row r="413" spans="1:7" x14ac:dyDescent="0.25">
      <c r="A413" s="4">
        <v>24.8202</v>
      </c>
      <c r="B413" s="4">
        <v>6.3</v>
      </c>
      <c r="D413" s="16">
        <v>389</v>
      </c>
      <c r="E413" s="16">
        <v>34.660751826567662</v>
      </c>
      <c r="F413" s="16">
        <v>4.0585481734323352</v>
      </c>
      <c r="G413">
        <f t="shared" si="6"/>
        <v>0.1048197713655034</v>
      </c>
    </row>
    <row r="414" spans="1:7" x14ac:dyDescent="0.25">
      <c r="A414" s="4">
        <v>27.251100000000001</v>
      </c>
      <c r="B414" s="4">
        <v>5</v>
      </c>
      <c r="D414" s="16">
        <v>390</v>
      </c>
      <c r="E414" s="16">
        <v>24.895184147438307</v>
      </c>
      <c r="F414" s="16">
        <v>7.0048158525616913</v>
      </c>
      <c r="G414">
        <f t="shared" si="6"/>
        <v>0.21958670384205931</v>
      </c>
    </row>
    <row r="415" spans="1:7" x14ac:dyDescent="0.25">
      <c r="A415" s="4">
        <v>25.7761</v>
      </c>
      <c r="B415" s="4">
        <v>4.8</v>
      </c>
      <c r="D415" s="16">
        <v>391</v>
      </c>
      <c r="E415" s="16">
        <v>39.543535666132335</v>
      </c>
      <c r="F415" s="16">
        <v>5.7564643338676618</v>
      </c>
      <c r="G415">
        <f t="shared" si="6"/>
        <v>0.12707426785579828</v>
      </c>
    </row>
    <row r="416" spans="1:7" x14ac:dyDescent="0.25">
      <c r="A416" s="4">
        <v>47.4</v>
      </c>
      <c r="B416" s="4">
        <v>1.5</v>
      </c>
      <c r="D416" s="16">
        <v>392</v>
      </c>
      <c r="E416" s="16">
        <v>41.319093425974032</v>
      </c>
      <c r="F416" s="16">
        <v>-3.4934259740282414E-3</v>
      </c>
      <c r="G416">
        <f t="shared" si="6"/>
        <v>8.4554647010529711E-5</v>
      </c>
    </row>
    <row r="417" spans="1:7" x14ac:dyDescent="0.25">
      <c r="A417" s="4">
        <v>47.512900000000002</v>
      </c>
      <c r="B417" s="4">
        <v>2</v>
      </c>
      <c r="D417" s="16">
        <v>393</v>
      </c>
      <c r="E417" s="16">
        <v>39.543535666132335</v>
      </c>
      <c r="F417" s="16">
        <v>5.2564643338676618</v>
      </c>
      <c r="G417">
        <f t="shared" si="6"/>
        <v>0.11733179316668889</v>
      </c>
    </row>
    <row r="418" spans="1:7" x14ac:dyDescent="0.25">
      <c r="A418" s="4">
        <v>28.4</v>
      </c>
      <c r="B418" s="4">
        <v>6.2</v>
      </c>
      <c r="D418" s="16">
        <v>394</v>
      </c>
      <c r="E418" s="16">
        <v>41.319093425974032</v>
      </c>
      <c r="F418" s="16">
        <v>-3.3190934259740317</v>
      </c>
      <c r="G418">
        <f t="shared" si="6"/>
        <v>8.7344563841421891E-2</v>
      </c>
    </row>
    <row r="419" spans="1:7" x14ac:dyDescent="0.25">
      <c r="A419" s="4">
        <v>34.9</v>
      </c>
      <c r="B419" s="4">
        <v>3</v>
      </c>
      <c r="D419" s="16">
        <v>395</v>
      </c>
      <c r="E419" s="16">
        <v>39.099646226171906</v>
      </c>
      <c r="F419" s="16">
        <v>-6.1893462261719066</v>
      </c>
      <c r="G419">
        <f t="shared" si="6"/>
        <v>0.18806714694706236</v>
      </c>
    </row>
    <row r="420" spans="1:7" x14ac:dyDescent="0.25">
      <c r="A420" s="4">
        <v>37.057400000000001</v>
      </c>
      <c r="B420" s="4">
        <v>2.5</v>
      </c>
      <c r="D420" s="16">
        <v>396</v>
      </c>
      <c r="E420" s="16">
        <v>39.099646226171906</v>
      </c>
      <c r="F420" s="16">
        <v>-2.028646226171908</v>
      </c>
      <c r="G420">
        <f t="shared" si="6"/>
        <v>5.4723266870920884E-2</v>
      </c>
    </row>
    <row r="421" spans="1:7" x14ac:dyDescent="0.25">
      <c r="A421" s="4">
        <v>40.6</v>
      </c>
      <c r="B421" s="4">
        <v>2.5</v>
      </c>
      <c r="D421" s="16">
        <v>397</v>
      </c>
      <c r="E421" s="16">
        <v>34.660751826567662</v>
      </c>
      <c r="F421" s="16">
        <v>-0.16075182656766174</v>
      </c>
      <c r="G421">
        <f t="shared" si="6"/>
        <v>4.6594732338452677E-3</v>
      </c>
    </row>
    <row r="422" spans="1:7" x14ac:dyDescent="0.25">
      <c r="A422" s="4">
        <v>40.6</v>
      </c>
      <c r="B422" s="4">
        <v>2.5</v>
      </c>
      <c r="D422" s="16">
        <v>398</v>
      </c>
      <c r="E422" s="16">
        <v>39.543535666132335</v>
      </c>
      <c r="F422" s="16">
        <v>-2.4724356661323341</v>
      </c>
      <c r="G422">
        <f t="shared" si="6"/>
        <v>6.669442412370645E-2</v>
      </c>
    </row>
    <row r="423" spans="1:7" x14ac:dyDescent="0.25">
      <c r="A423" s="4">
        <v>29.743099999999998</v>
      </c>
      <c r="B423" s="4">
        <v>3.2</v>
      </c>
      <c r="D423" s="16">
        <v>399</v>
      </c>
      <c r="E423" s="16">
        <v>28.890189107082133</v>
      </c>
      <c r="F423" s="16">
        <v>1.6473108929178686</v>
      </c>
      <c r="G423">
        <f t="shared" si="6"/>
        <v>5.3943868781592089E-2</v>
      </c>
    </row>
    <row r="424" spans="1:7" x14ac:dyDescent="0.25">
      <c r="A424" s="4">
        <v>28.3</v>
      </c>
      <c r="B424" s="4">
        <v>4</v>
      </c>
      <c r="D424" s="16">
        <v>400</v>
      </c>
      <c r="E424" s="16">
        <v>42.206872305894883</v>
      </c>
      <c r="F424" s="16">
        <v>1.9931276941051195</v>
      </c>
      <c r="G424">
        <f t="shared" si="6"/>
        <v>4.5093386744459715E-2</v>
      </c>
    </row>
    <row r="425" spans="1:7" x14ac:dyDescent="0.25">
      <c r="A425" s="4">
        <v>35.200000000000003</v>
      </c>
      <c r="B425" s="4">
        <v>4</v>
      </c>
      <c r="D425" s="16">
        <v>401</v>
      </c>
      <c r="E425" s="16">
        <v>36.88019902636978</v>
      </c>
      <c r="F425" s="16">
        <v>-2.0801990263697832</v>
      </c>
      <c r="G425">
        <f t="shared" si="6"/>
        <v>5.9775834091085729E-2</v>
      </c>
    </row>
    <row r="426" spans="1:7" x14ac:dyDescent="0.25">
      <c r="A426" s="4">
        <v>38.6</v>
      </c>
      <c r="B426" s="4">
        <v>2.5</v>
      </c>
      <c r="D426" s="16">
        <v>402</v>
      </c>
      <c r="E426" s="16">
        <v>41.319093425974032</v>
      </c>
      <c r="F426" s="16">
        <v>-7.2190934259740303</v>
      </c>
      <c r="G426">
        <f t="shared" si="6"/>
        <v>0.2117036195300302</v>
      </c>
    </row>
    <row r="427" spans="1:7" x14ac:dyDescent="0.25">
      <c r="A427" s="4">
        <v>42.3947</v>
      </c>
      <c r="B427" s="4">
        <v>2.4</v>
      </c>
      <c r="D427" s="16">
        <v>403</v>
      </c>
      <c r="E427" s="16">
        <v>41.319093425974032</v>
      </c>
      <c r="F427" s="16">
        <v>-6.3190934259740317</v>
      </c>
      <c r="G427">
        <f t="shared" si="6"/>
        <v>0.1805455264564009</v>
      </c>
    </row>
    <row r="428" spans="1:7" x14ac:dyDescent="0.25">
      <c r="A428" s="4">
        <v>23.1</v>
      </c>
      <c r="B428" s="4">
        <v>6</v>
      </c>
      <c r="D428" s="16">
        <v>404</v>
      </c>
      <c r="E428" s="16">
        <v>36.88019902636978</v>
      </c>
      <c r="F428" s="16">
        <v>-1.1720990263697786</v>
      </c>
      <c r="G428">
        <f t="shared" si="6"/>
        <v>3.2824457934468046E-2</v>
      </c>
    </row>
    <row r="429" spans="1:7" x14ac:dyDescent="0.25">
      <c r="A429" s="4">
        <v>29.14</v>
      </c>
      <c r="B429" s="4">
        <v>4.5999999999999996</v>
      </c>
      <c r="D429" s="16">
        <v>405</v>
      </c>
      <c r="E429" s="16">
        <v>41.319093425974032</v>
      </c>
      <c r="F429" s="16">
        <v>-1.0845934259740346</v>
      </c>
      <c r="G429">
        <f t="shared" si="6"/>
        <v>2.6956801401136703E-2</v>
      </c>
    </row>
    <row r="430" spans="1:7" x14ac:dyDescent="0.25">
      <c r="A430" s="4">
        <v>39.7256</v>
      </c>
      <c r="B430" s="4">
        <v>2</v>
      </c>
      <c r="D430" s="16">
        <v>406</v>
      </c>
      <c r="E430" s="16">
        <v>39.543535666132335</v>
      </c>
      <c r="F430" s="16">
        <v>2.6564643338676674</v>
      </c>
      <c r="G430">
        <f t="shared" si="6"/>
        <v>6.2949391797812018E-2</v>
      </c>
    </row>
    <row r="431" spans="1:7" x14ac:dyDescent="0.25">
      <c r="A431" s="4">
        <v>40.997799999999998</v>
      </c>
      <c r="B431" s="4">
        <v>3.4</v>
      </c>
      <c r="D431" s="16">
        <v>407</v>
      </c>
      <c r="E431" s="16">
        <v>36.88019902636978</v>
      </c>
      <c r="F431" s="16">
        <v>-2.5948990263697809</v>
      </c>
      <c r="G431">
        <f t="shared" si="6"/>
        <v>7.568546946854135E-2</v>
      </c>
    </row>
    <row r="432" spans="1:7" x14ac:dyDescent="0.25">
      <c r="A432" s="4">
        <v>21.006</v>
      </c>
      <c r="B432" s="4">
        <v>6.8</v>
      </c>
      <c r="D432" s="16">
        <v>408</v>
      </c>
      <c r="E432" s="16">
        <v>26.670741907280007</v>
      </c>
      <c r="F432" s="16">
        <v>-3.3708419072800062</v>
      </c>
      <c r="G432">
        <f t="shared" si="6"/>
        <v>0.14467194740234962</v>
      </c>
    </row>
    <row r="433" spans="1:7" x14ac:dyDescent="0.25">
      <c r="A433" s="4">
        <v>35.241799999999998</v>
      </c>
      <c r="B433" s="4">
        <v>2.4</v>
      </c>
      <c r="D433" s="16">
        <v>409</v>
      </c>
      <c r="E433" s="16">
        <v>39.543535666132335</v>
      </c>
      <c r="F433" s="16">
        <v>5.056464333867666</v>
      </c>
      <c r="G433">
        <f t="shared" si="6"/>
        <v>0.11337363977281761</v>
      </c>
    </row>
    <row r="434" spans="1:7" x14ac:dyDescent="0.25">
      <c r="A434" s="4">
        <v>24.9815</v>
      </c>
      <c r="B434" s="4">
        <v>5.6</v>
      </c>
      <c r="D434" s="16">
        <v>410</v>
      </c>
      <c r="E434" s="16">
        <v>34.660751826567662</v>
      </c>
      <c r="F434" s="16">
        <v>2.1392481734323354</v>
      </c>
      <c r="G434">
        <f t="shared" si="6"/>
        <v>5.8131743843269988E-2</v>
      </c>
    </row>
    <row r="435" spans="1:7" x14ac:dyDescent="0.25">
      <c r="A435" s="4">
        <v>39.200000000000003</v>
      </c>
      <c r="B435" s="4">
        <v>2.2999999999999998</v>
      </c>
      <c r="D435" s="16">
        <v>411</v>
      </c>
      <c r="E435" s="16">
        <v>41.319093425974032</v>
      </c>
      <c r="F435" s="16">
        <v>-1.0190934259740345</v>
      </c>
      <c r="G435">
        <f t="shared" si="6"/>
        <v>2.5287678063871825E-2</v>
      </c>
    </row>
    <row r="436" spans="1:7" x14ac:dyDescent="0.25">
      <c r="A436" s="4">
        <v>34.349299999999999</v>
      </c>
      <c r="B436" s="4">
        <v>6.2</v>
      </c>
      <c r="D436" s="16">
        <v>412</v>
      </c>
      <c r="E436" s="16">
        <v>22.231847507675756</v>
      </c>
      <c r="F436" s="16">
        <v>2.588352492324244</v>
      </c>
      <c r="G436">
        <f t="shared" si="6"/>
        <v>0.10428411101942144</v>
      </c>
    </row>
    <row r="437" spans="1:7" x14ac:dyDescent="0.25">
      <c r="A437" s="4">
        <v>23.2715</v>
      </c>
      <c r="B437" s="4">
        <v>6</v>
      </c>
      <c r="D437" s="16">
        <v>413</v>
      </c>
      <c r="E437" s="16">
        <v>28.002410227161281</v>
      </c>
      <c r="F437" s="16">
        <v>-0.75131022716128015</v>
      </c>
      <c r="G437">
        <f t="shared" si="6"/>
        <v>2.7569904596925633E-2</v>
      </c>
    </row>
    <row r="438" spans="1:7" x14ac:dyDescent="0.25">
      <c r="A438" s="4">
        <v>38.870199999999997</v>
      </c>
      <c r="B438" s="4">
        <v>2</v>
      </c>
      <c r="D438" s="16">
        <v>414</v>
      </c>
      <c r="E438" s="16">
        <v>28.890189107082133</v>
      </c>
      <c r="F438" s="16">
        <v>-3.1140891070821333</v>
      </c>
      <c r="G438">
        <f t="shared" si="6"/>
        <v>0.12081304414097296</v>
      </c>
    </row>
    <row r="439" spans="1:7" x14ac:dyDescent="0.25">
      <c r="A439" s="4">
        <v>34.255000000000003</v>
      </c>
      <c r="B439" s="4">
        <v>3.8</v>
      </c>
      <c r="D439" s="16">
        <v>415</v>
      </c>
      <c r="E439" s="16">
        <v>43.538540625776157</v>
      </c>
      <c r="F439" s="16">
        <v>3.8614593742238412</v>
      </c>
      <c r="G439">
        <f t="shared" si="6"/>
        <v>8.1465387641853196E-2</v>
      </c>
    </row>
    <row r="440" spans="1:7" x14ac:dyDescent="0.25">
      <c r="A440" s="4">
        <v>37.491100000000003</v>
      </c>
      <c r="B440" s="4">
        <v>2.4</v>
      </c>
      <c r="D440" s="16">
        <v>416</v>
      </c>
      <c r="E440" s="16">
        <v>41.319093425974032</v>
      </c>
      <c r="F440" s="16">
        <v>6.1938065740259702</v>
      </c>
      <c r="G440">
        <f t="shared" si="6"/>
        <v>0.1303605247001545</v>
      </c>
    </row>
    <row r="441" spans="1:7" x14ac:dyDescent="0.25">
      <c r="A441" s="4">
        <v>51.655500000000004</v>
      </c>
      <c r="B441" s="4">
        <v>1.6</v>
      </c>
      <c r="D441" s="16">
        <v>417</v>
      </c>
      <c r="E441" s="16">
        <v>22.675736947636182</v>
      </c>
      <c r="F441" s="16">
        <v>5.7242630523638169</v>
      </c>
      <c r="G441">
        <f t="shared" si="6"/>
        <v>0.20155855818182455</v>
      </c>
    </row>
    <row r="442" spans="1:7" x14ac:dyDescent="0.25">
      <c r="A442" s="4">
        <v>31.846699999999998</v>
      </c>
      <c r="B442" s="4">
        <v>3.7</v>
      </c>
      <c r="D442" s="16">
        <v>418</v>
      </c>
      <c r="E442" s="16">
        <v>36.88019902636978</v>
      </c>
      <c r="F442" s="16">
        <v>-1.9801990263697817</v>
      </c>
      <c r="G442">
        <f t="shared" si="6"/>
        <v>5.673922711661266E-2</v>
      </c>
    </row>
    <row r="443" spans="1:7" x14ac:dyDescent="0.25">
      <c r="A443" s="4">
        <v>44.4</v>
      </c>
      <c r="B443" s="4">
        <v>2.4</v>
      </c>
      <c r="D443" s="16">
        <v>419</v>
      </c>
      <c r="E443" s="16">
        <v>39.099646226171906</v>
      </c>
      <c r="F443" s="16">
        <v>-2.0422462261719048</v>
      </c>
      <c r="G443">
        <f t="shared" si="6"/>
        <v>5.5110348437070723E-2</v>
      </c>
    </row>
    <row r="444" spans="1:7" x14ac:dyDescent="0.25">
      <c r="A444" s="4">
        <v>36.556399999999996</v>
      </c>
      <c r="B444" s="4">
        <v>3.5</v>
      </c>
      <c r="D444" s="16">
        <v>420</v>
      </c>
      <c r="E444" s="16">
        <v>39.099646226171906</v>
      </c>
      <c r="F444" s="16">
        <v>1.5003537738280954</v>
      </c>
      <c r="G444">
        <f t="shared" si="6"/>
        <v>3.6954526448967864E-2</v>
      </c>
    </row>
    <row r="445" spans="1:7" x14ac:dyDescent="0.25">
      <c r="A445" s="4">
        <v>38.299999999999997</v>
      </c>
      <c r="B445" s="4">
        <v>3.5</v>
      </c>
      <c r="D445" s="16">
        <v>421</v>
      </c>
      <c r="E445" s="16">
        <v>39.099646226171906</v>
      </c>
      <c r="F445" s="16">
        <v>1.5003537738280954</v>
      </c>
      <c r="G445">
        <f t="shared" si="6"/>
        <v>3.6954526448967864E-2</v>
      </c>
    </row>
    <row r="446" spans="1:7" x14ac:dyDescent="0.25">
      <c r="A446" s="4">
        <v>38.7896</v>
      </c>
      <c r="B446" s="4">
        <v>3</v>
      </c>
      <c r="D446" s="16">
        <v>422</v>
      </c>
      <c r="E446" s="16">
        <v>35.992420146448936</v>
      </c>
      <c r="F446" s="16">
        <v>-6.2493201464489374</v>
      </c>
      <c r="G446">
        <f t="shared" si="6"/>
        <v>0.21010991276796762</v>
      </c>
    </row>
    <row r="447" spans="1:7" x14ac:dyDescent="0.25">
      <c r="A447" s="4">
        <v>37.490200000000002</v>
      </c>
      <c r="B447" s="4">
        <v>2.4</v>
      </c>
      <c r="D447" s="16">
        <v>423</v>
      </c>
      <c r="E447" s="16">
        <v>32.441304626765529</v>
      </c>
      <c r="F447" s="16">
        <v>-4.1413046267655282</v>
      </c>
      <c r="G447">
        <f t="shared" si="6"/>
        <v>0.14633585253588438</v>
      </c>
    </row>
    <row r="448" spans="1:7" x14ac:dyDescent="0.25">
      <c r="A448" s="4">
        <v>36.200000000000003</v>
      </c>
      <c r="B448" s="4">
        <v>3.2</v>
      </c>
      <c r="D448" s="16">
        <v>424</v>
      </c>
      <c r="E448" s="16">
        <v>32.441304626765529</v>
      </c>
      <c r="F448" s="16">
        <v>2.7586953732344739</v>
      </c>
      <c r="G448">
        <f t="shared" si="6"/>
        <v>7.8372027648706641E-2</v>
      </c>
    </row>
    <row r="449" spans="1:7" x14ac:dyDescent="0.25">
      <c r="A449" s="4">
        <v>27.9</v>
      </c>
      <c r="B449" s="4">
        <v>5.3</v>
      </c>
      <c r="D449" s="16">
        <v>425</v>
      </c>
      <c r="E449" s="16">
        <v>39.099646226171906</v>
      </c>
      <c r="F449" s="16">
        <v>-0.49964622617190457</v>
      </c>
      <c r="G449">
        <f t="shared" si="6"/>
        <v>1.2944202750567476E-2</v>
      </c>
    </row>
    <row r="450" spans="1:7" x14ac:dyDescent="0.25">
      <c r="A450" s="4">
        <v>25.802600000000002</v>
      </c>
      <c r="B450" s="4">
        <v>6.2</v>
      </c>
      <c r="D450" s="16">
        <v>426</v>
      </c>
      <c r="E450" s="16">
        <v>39.543535666132335</v>
      </c>
      <c r="F450" s="16">
        <v>2.8511643338676649</v>
      </c>
      <c r="G450">
        <f t="shared" si="6"/>
        <v>6.7252848442556856E-2</v>
      </c>
    </row>
    <row r="451" spans="1:7" x14ac:dyDescent="0.25">
      <c r="A451" s="4">
        <v>24.2</v>
      </c>
      <c r="B451" s="4">
        <v>6.7</v>
      </c>
      <c r="D451" s="16">
        <v>427</v>
      </c>
      <c r="E451" s="16">
        <v>23.563515827557033</v>
      </c>
      <c r="F451" s="16">
        <v>-0.46351582755703191</v>
      </c>
      <c r="G451">
        <f t="shared" si="6"/>
        <v>2.0065620240564151E-2</v>
      </c>
    </row>
    <row r="452" spans="1:7" x14ac:dyDescent="0.25">
      <c r="A452" s="4">
        <v>27.2408</v>
      </c>
      <c r="B452" s="4">
        <v>5.9</v>
      </c>
      <c r="D452" s="16">
        <v>428</v>
      </c>
      <c r="E452" s="16">
        <v>29.777967987002985</v>
      </c>
      <c r="F452" s="16">
        <v>-0.63796798700298396</v>
      </c>
      <c r="G452">
        <f t="shared" si="6"/>
        <v>2.1893204770177897E-2</v>
      </c>
    </row>
    <row r="453" spans="1:7" x14ac:dyDescent="0.25">
      <c r="A453" s="4">
        <v>32.756799999999998</v>
      </c>
      <c r="B453" s="4">
        <v>4</v>
      </c>
      <c r="D453" s="16">
        <v>429</v>
      </c>
      <c r="E453" s="16">
        <v>41.319093425974032</v>
      </c>
      <c r="F453" s="16">
        <v>-1.5934934259740317</v>
      </c>
      <c r="G453">
        <f t="shared" si="6"/>
        <v>4.0112507450460952E-2</v>
      </c>
    </row>
    <row r="454" spans="1:7" x14ac:dyDescent="0.25">
      <c r="A454" s="4">
        <v>26</v>
      </c>
      <c r="B454" s="4">
        <v>6.2</v>
      </c>
      <c r="D454" s="16">
        <v>430</v>
      </c>
      <c r="E454" s="16">
        <v>35.104641266528084</v>
      </c>
      <c r="F454" s="16">
        <v>5.893158733471914</v>
      </c>
      <c r="G454">
        <f t="shared" si="6"/>
        <v>0.14374329191985702</v>
      </c>
    </row>
    <row r="455" spans="1:7" x14ac:dyDescent="0.25">
      <c r="A455" s="4">
        <v>40</v>
      </c>
      <c r="B455" s="4">
        <v>3.6</v>
      </c>
      <c r="D455" s="16">
        <v>431</v>
      </c>
      <c r="E455" s="16">
        <v>20.012400307873634</v>
      </c>
      <c r="F455" s="16">
        <v>0.99359969212636656</v>
      </c>
      <c r="G455">
        <f t="shared" si="6"/>
        <v>4.7300756551764571E-2</v>
      </c>
    </row>
    <row r="456" spans="1:7" x14ac:dyDescent="0.25">
      <c r="A456" s="4">
        <v>33.6</v>
      </c>
      <c r="B456" s="4">
        <v>2.4</v>
      </c>
      <c r="D456" s="16">
        <v>432</v>
      </c>
      <c r="E456" s="16">
        <v>39.543535666132335</v>
      </c>
      <c r="F456" s="16">
        <v>-4.3017356661323376</v>
      </c>
      <c r="G456">
        <f t="shared" si="6"/>
        <v>0.12206344926003604</v>
      </c>
    </row>
    <row r="457" spans="1:7" x14ac:dyDescent="0.25">
      <c r="A457" s="4">
        <v>41.2</v>
      </c>
      <c r="B457" s="4">
        <v>3.5</v>
      </c>
      <c r="D457" s="16">
        <v>433</v>
      </c>
      <c r="E457" s="16">
        <v>25.339073587398733</v>
      </c>
      <c r="F457" s="16">
        <v>-0.35757358739873268</v>
      </c>
      <c r="G457">
        <f t="shared" si="6"/>
        <v>1.4313535512228356E-2</v>
      </c>
    </row>
    <row r="458" spans="1:7" x14ac:dyDescent="0.25">
      <c r="A458" s="4">
        <v>35</v>
      </c>
      <c r="B458" s="4">
        <v>3</v>
      </c>
      <c r="D458" s="16">
        <v>434</v>
      </c>
      <c r="E458" s="16">
        <v>39.987425106092758</v>
      </c>
      <c r="F458" s="16">
        <v>-0.78742510609275485</v>
      </c>
      <c r="G458">
        <f t="shared" si="6"/>
        <v>2.0087375155427419E-2</v>
      </c>
    </row>
    <row r="459" spans="1:7" x14ac:dyDescent="0.25">
      <c r="A459" s="4">
        <v>29.5</v>
      </c>
      <c r="B459" s="4">
        <v>3.6</v>
      </c>
      <c r="D459" s="16">
        <v>435</v>
      </c>
      <c r="E459" s="16">
        <v>22.675736947636182</v>
      </c>
      <c r="F459" s="16">
        <v>11.673563052363818</v>
      </c>
      <c r="G459">
        <f t="shared" si="6"/>
        <v>0.33984864472824244</v>
      </c>
    </row>
    <row r="460" spans="1:7" x14ac:dyDescent="0.25">
      <c r="A460" s="4">
        <v>24.299900000000001</v>
      </c>
      <c r="B460" s="4">
        <v>5.3</v>
      </c>
      <c r="D460" s="16">
        <v>436</v>
      </c>
      <c r="E460" s="16">
        <v>23.563515827557033</v>
      </c>
      <c r="F460" s="16">
        <v>-0.2920158275570337</v>
      </c>
      <c r="G460">
        <f t="shared" si="6"/>
        <v>1.2548216812712275E-2</v>
      </c>
    </row>
    <row r="461" spans="1:7" x14ac:dyDescent="0.25">
      <c r="A461" s="4">
        <v>35.700000000000003</v>
      </c>
      <c r="B461" s="4">
        <v>2.7</v>
      </c>
      <c r="D461" s="16">
        <v>437</v>
      </c>
      <c r="E461" s="16">
        <v>41.319093425974032</v>
      </c>
      <c r="F461" s="16">
        <v>-2.4488934259740347</v>
      </c>
      <c r="G461">
        <f t="shared" si="6"/>
        <v>6.3001822114988726E-2</v>
      </c>
    </row>
    <row r="462" spans="1:7" x14ac:dyDescent="0.25">
      <c r="A462" s="4">
        <v>41.566099999999999</v>
      </c>
      <c r="B462" s="4">
        <v>2</v>
      </c>
      <c r="D462" s="16">
        <v>438</v>
      </c>
      <c r="E462" s="16">
        <v>33.329083506686388</v>
      </c>
      <c r="F462" s="16">
        <v>0.92591649331361481</v>
      </c>
      <c r="G462">
        <f t="shared" si="6"/>
        <v>2.703011219715705E-2</v>
      </c>
    </row>
    <row r="463" spans="1:7" x14ac:dyDescent="0.25">
      <c r="A463" s="4">
        <v>33.6</v>
      </c>
      <c r="B463" s="4">
        <v>2.4</v>
      </c>
      <c r="D463" s="16">
        <v>439</v>
      </c>
      <c r="E463" s="16">
        <v>39.543535666132335</v>
      </c>
      <c r="F463" s="16">
        <v>-2.0524356661323324</v>
      </c>
      <c r="G463">
        <f t="shared" si="6"/>
        <v>5.4744610484417158E-2</v>
      </c>
    </row>
    <row r="464" spans="1:7" x14ac:dyDescent="0.25">
      <c r="A464" s="4">
        <v>37.6</v>
      </c>
      <c r="B464" s="4">
        <v>3.5</v>
      </c>
      <c r="D464" s="16">
        <v>440</v>
      </c>
      <c r="E464" s="16">
        <v>43.094651185815735</v>
      </c>
      <c r="F464" s="16">
        <v>8.5608488141842685</v>
      </c>
      <c r="G464">
        <f t="shared" si="6"/>
        <v>0.16572966700901681</v>
      </c>
    </row>
    <row r="465" spans="1:7" x14ac:dyDescent="0.25">
      <c r="A465" s="4">
        <v>30.299900000000001</v>
      </c>
      <c r="B465" s="4">
        <v>6</v>
      </c>
      <c r="D465" s="16">
        <v>441</v>
      </c>
      <c r="E465" s="16">
        <v>33.772972946646803</v>
      </c>
      <c r="F465" s="16">
        <v>-1.9262729466468045</v>
      </c>
      <c r="G465">
        <f t="shared" si="6"/>
        <v>6.0485794341228589E-2</v>
      </c>
    </row>
    <row r="466" spans="1:7" x14ac:dyDescent="0.25">
      <c r="A466" s="4">
        <v>28.4</v>
      </c>
      <c r="B466" s="4">
        <v>4</v>
      </c>
      <c r="D466" s="16">
        <v>442</v>
      </c>
      <c r="E466" s="16">
        <v>39.543535666132335</v>
      </c>
      <c r="F466" s="16">
        <v>4.8564643338676632</v>
      </c>
      <c r="G466">
        <f t="shared" si="6"/>
        <v>0.10937982733936179</v>
      </c>
    </row>
    <row r="467" spans="1:7" x14ac:dyDescent="0.25">
      <c r="A467" s="4">
        <v>27.8</v>
      </c>
      <c r="B467" s="4">
        <v>4</v>
      </c>
      <c r="D467" s="16">
        <v>443</v>
      </c>
      <c r="E467" s="16">
        <v>34.660751826567662</v>
      </c>
      <c r="F467" s="16">
        <v>1.8956481734323347</v>
      </c>
      <c r="G467">
        <f t="shared" si="6"/>
        <v>5.1855439086790134E-2</v>
      </c>
    </row>
    <row r="468" spans="1:7" x14ac:dyDescent="0.25">
      <c r="A468" s="4">
        <v>43.628999999999998</v>
      </c>
      <c r="B468" s="4">
        <v>1.8</v>
      </c>
      <c r="D468" s="16">
        <v>444</v>
      </c>
      <c r="E468" s="16">
        <v>34.660751826567662</v>
      </c>
      <c r="F468" s="16">
        <v>3.6392481734323354</v>
      </c>
      <c r="G468">
        <f t="shared" si="6"/>
        <v>9.5019534554369081E-2</v>
      </c>
    </row>
    <row r="469" spans="1:7" x14ac:dyDescent="0.25">
      <c r="A469" s="4">
        <v>35.708100000000002</v>
      </c>
      <c r="B469" s="4">
        <v>3</v>
      </c>
      <c r="D469" s="16">
        <v>445</v>
      </c>
      <c r="E469" s="16">
        <v>36.88019902636978</v>
      </c>
      <c r="F469" s="16">
        <v>1.9094009736302198</v>
      </c>
      <c r="G469">
        <f t="shared" si="6"/>
        <v>4.9224559511575776E-2</v>
      </c>
    </row>
    <row r="470" spans="1:7" x14ac:dyDescent="0.25">
      <c r="A470" s="4">
        <v>34.251300000000001</v>
      </c>
      <c r="B470" s="4">
        <v>2.4</v>
      </c>
      <c r="D470" s="16">
        <v>446</v>
      </c>
      <c r="E470" s="16">
        <v>39.543535666132335</v>
      </c>
      <c r="F470" s="16">
        <v>-2.0533356661323339</v>
      </c>
      <c r="G470">
        <f t="shared" si="6"/>
        <v>5.4769930972156294E-2</v>
      </c>
    </row>
    <row r="471" spans="1:7" x14ac:dyDescent="0.25">
      <c r="A471" s="4">
        <v>50.4</v>
      </c>
      <c r="B471" s="4">
        <v>1.6</v>
      </c>
      <c r="D471" s="16">
        <v>447</v>
      </c>
      <c r="E471" s="16">
        <v>35.992420146448936</v>
      </c>
      <c r="F471" s="16">
        <v>0.20757985355106712</v>
      </c>
      <c r="G471">
        <f t="shared" si="6"/>
        <v>5.7342500980957761E-3</v>
      </c>
    </row>
    <row r="472" spans="1:7" x14ac:dyDescent="0.25">
      <c r="A472" s="4">
        <v>40</v>
      </c>
      <c r="B472" s="4">
        <v>3.6</v>
      </c>
      <c r="D472" s="16">
        <v>448</v>
      </c>
      <c r="E472" s="16">
        <v>26.670741907280007</v>
      </c>
      <c r="F472" s="16">
        <v>1.2292580927199914</v>
      </c>
      <c r="G472">
        <f t="shared" si="6"/>
        <v>4.4059429846594673E-2</v>
      </c>
    </row>
    <row r="473" spans="1:7" x14ac:dyDescent="0.25">
      <c r="A473" s="4">
        <v>30.9</v>
      </c>
      <c r="B473" s="4">
        <v>3.7</v>
      </c>
      <c r="D473" s="16">
        <v>449</v>
      </c>
      <c r="E473" s="16">
        <v>22.675736947636182</v>
      </c>
      <c r="F473" s="16">
        <v>3.1268630523638201</v>
      </c>
      <c r="G473">
        <f t="shared" si="6"/>
        <v>0.12118402999557486</v>
      </c>
    </row>
    <row r="474" spans="1:7" x14ac:dyDescent="0.25">
      <c r="A474" s="4">
        <v>33</v>
      </c>
      <c r="B474" s="4">
        <v>3</v>
      </c>
      <c r="D474" s="16">
        <v>450</v>
      </c>
      <c r="E474" s="16">
        <v>20.456289747834056</v>
      </c>
      <c r="F474" s="16">
        <v>3.7437102521659433</v>
      </c>
      <c r="G474">
        <f t="shared" ref="G474:G537" si="7">ABS(A451-E474)/A451</f>
        <v>0.15469877075065883</v>
      </c>
    </row>
    <row r="475" spans="1:7" x14ac:dyDescent="0.25">
      <c r="A475" s="4">
        <v>27</v>
      </c>
      <c r="B475" s="4">
        <v>5.4</v>
      </c>
      <c r="D475" s="16">
        <v>451</v>
      </c>
      <c r="E475" s="16">
        <v>24.007405267517456</v>
      </c>
      <c r="F475" s="16">
        <v>3.2333947324825445</v>
      </c>
      <c r="G475">
        <f t="shared" si="7"/>
        <v>0.11869676119947081</v>
      </c>
    </row>
    <row r="476" spans="1:7" x14ac:dyDescent="0.25">
      <c r="A476" s="4">
        <v>38.9</v>
      </c>
      <c r="B476" s="4">
        <v>3.2</v>
      </c>
      <c r="D476" s="16">
        <v>452</v>
      </c>
      <c r="E476" s="16">
        <v>32.441304626765529</v>
      </c>
      <c r="F476" s="16">
        <v>0.31549537323446941</v>
      </c>
      <c r="G476">
        <f t="shared" si="7"/>
        <v>9.6314466991424506E-3</v>
      </c>
    </row>
    <row r="477" spans="1:7" x14ac:dyDescent="0.25">
      <c r="A477" s="4">
        <v>23.431799999999999</v>
      </c>
      <c r="B477" s="4">
        <v>5.7</v>
      </c>
      <c r="D477" s="16">
        <v>453</v>
      </c>
      <c r="E477" s="16">
        <v>22.675736947636182</v>
      </c>
      <c r="F477" s="16">
        <v>3.3242630523638184</v>
      </c>
      <c r="G477">
        <f t="shared" si="7"/>
        <v>0.12785627124476223</v>
      </c>
    </row>
    <row r="478" spans="1:7" x14ac:dyDescent="0.25">
      <c r="A478" s="4">
        <v>26</v>
      </c>
      <c r="B478" s="4">
        <v>6.2</v>
      </c>
      <c r="D478" s="16">
        <v>454</v>
      </c>
      <c r="E478" s="16">
        <v>34.216862386607232</v>
      </c>
      <c r="F478" s="16">
        <v>5.7831376133927677</v>
      </c>
      <c r="G478">
        <f t="shared" si="7"/>
        <v>0.1445784403348192</v>
      </c>
    </row>
    <row r="479" spans="1:7" x14ac:dyDescent="0.25">
      <c r="A479" s="4">
        <v>25.1</v>
      </c>
      <c r="B479" s="4">
        <v>3.7</v>
      </c>
      <c r="D479" s="16">
        <v>455</v>
      </c>
      <c r="E479" s="16">
        <v>39.543535666132335</v>
      </c>
      <c r="F479" s="16">
        <v>-5.943535666132334</v>
      </c>
      <c r="G479">
        <f t="shared" si="7"/>
        <v>0.17689094244441469</v>
      </c>
    </row>
    <row r="480" spans="1:7" x14ac:dyDescent="0.25">
      <c r="A480" s="4">
        <v>33.4</v>
      </c>
      <c r="B480" s="4">
        <v>2</v>
      </c>
      <c r="D480" s="16">
        <v>456</v>
      </c>
      <c r="E480" s="16">
        <v>34.660751826567662</v>
      </c>
      <c r="F480" s="16">
        <v>6.5392481734323411</v>
      </c>
      <c r="G480">
        <f t="shared" si="7"/>
        <v>0.15871961586000827</v>
      </c>
    </row>
    <row r="481" spans="1:7" x14ac:dyDescent="0.25">
      <c r="A481" s="4">
        <v>34.200000000000003</v>
      </c>
      <c r="B481" s="4">
        <v>4.5999999999999996</v>
      </c>
      <c r="D481" s="16">
        <v>457</v>
      </c>
      <c r="E481" s="16">
        <v>36.88019902636978</v>
      </c>
      <c r="F481" s="16">
        <v>-1.8801990263697803</v>
      </c>
      <c r="G481">
        <f t="shared" si="7"/>
        <v>5.3719972181993723E-2</v>
      </c>
    </row>
    <row r="482" spans="1:7" x14ac:dyDescent="0.25">
      <c r="A482" s="4">
        <v>44.2</v>
      </c>
      <c r="B482" s="4">
        <v>1.6</v>
      </c>
      <c r="D482" s="16">
        <v>458</v>
      </c>
      <c r="E482" s="16">
        <v>34.216862386607232</v>
      </c>
      <c r="F482" s="16">
        <v>-4.7168623866072323</v>
      </c>
      <c r="G482">
        <f t="shared" si="7"/>
        <v>0.15989364022397398</v>
      </c>
    </row>
    <row r="483" spans="1:7" x14ac:dyDescent="0.25">
      <c r="A483" s="4">
        <v>26.82</v>
      </c>
      <c r="B483" s="4">
        <v>4</v>
      </c>
      <c r="D483" s="16">
        <v>459</v>
      </c>
      <c r="E483" s="16">
        <v>26.670741907280007</v>
      </c>
      <c r="F483" s="16">
        <v>-2.3708419072800062</v>
      </c>
      <c r="G483">
        <f t="shared" si="7"/>
        <v>9.7565912093465657E-2</v>
      </c>
    </row>
    <row r="484" spans="1:7" x14ac:dyDescent="0.25">
      <c r="A484" s="4">
        <v>27.234000000000002</v>
      </c>
      <c r="B484" s="4">
        <v>4</v>
      </c>
      <c r="D484" s="16">
        <v>460</v>
      </c>
      <c r="E484" s="16">
        <v>38.211867346251054</v>
      </c>
      <c r="F484" s="16">
        <v>-2.5118673462510515</v>
      </c>
      <c r="G484">
        <f t="shared" si="7"/>
        <v>7.0360429866976229E-2</v>
      </c>
    </row>
    <row r="485" spans="1:7" x14ac:dyDescent="0.25">
      <c r="A485" s="4">
        <v>26.560400000000001</v>
      </c>
      <c r="B485" s="4">
        <v>4.7</v>
      </c>
      <c r="D485" s="16">
        <v>461</v>
      </c>
      <c r="E485" s="16">
        <v>41.319093425974032</v>
      </c>
      <c r="F485" s="16">
        <v>0.24700657402596704</v>
      </c>
      <c r="G485">
        <f t="shared" si="7"/>
        <v>5.9425005960618638E-3</v>
      </c>
    </row>
    <row r="486" spans="1:7" x14ac:dyDescent="0.25">
      <c r="A486" s="4">
        <v>41.695999999999998</v>
      </c>
      <c r="B486" s="4">
        <v>2.4</v>
      </c>
      <c r="D486" s="16">
        <v>462</v>
      </c>
      <c r="E486" s="16">
        <v>39.543535666132335</v>
      </c>
      <c r="F486" s="16">
        <v>-5.943535666132334</v>
      </c>
      <c r="G486">
        <f t="shared" si="7"/>
        <v>0.17689094244441469</v>
      </c>
    </row>
    <row r="487" spans="1:7" x14ac:dyDescent="0.25">
      <c r="A487" s="4">
        <v>27.589400000000001</v>
      </c>
      <c r="B487" s="4">
        <v>4</v>
      </c>
      <c r="D487" s="16">
        <v>463</v>
      </c>
      <c r="E487" s="16">
        <v>34.660751826567662</v>
      </c>
      <c r="F487" s="16">
        <v>2.9392481734323397</v>
      </c>
      <c r="G487">
        <f t="shared" si="7"/>
        <v>7.8171493974264344E-2</v>
      </c>
    </row>
    <row r="488" spans="1:7" x14ac:dyDescent="0.25">
      <c r="A488" s="4">
        <v>40.299999999999997</v>
      </c>
      <c r="B488" s="4">
        <v>3.5</v>
      </c>
      <c r="D488" s="16">
        <v>464</v>
      </c>
      <c r="E488" s="16">
        <v>23.563515827557033</v>
      </c>
      <c r="F488" s="16">
        <v>6.7363841724429676</v>
      </c>
      <c r="G488">
        <f t="shared" si="7"/>
        <v>0.22232364372301452</v>
      </c>
    </row>
    <row r="489" spans="1:7" x14ac:dyDescent="0.25">
      <c r="A489" s="4">
        <v>29.799900000000001</v>
      </c>
      <c r="B489" s="4">
        <v>3.7</v>
      </c>
      <c r="D489" s="16">
        <v>465</v>
      </c>
      <c r="E489" s="16">
        <v>32.441304626765529</v>
      </c>
      <c r="F489" s="16">
        <v>-4.0413046267655304</v>
      </c>
      <c r="G489">
        <f t="shared" si="7"/>
        <v>0.14229945868892713</v>
      </c>
    </row>
    <row r="490" spans="1:7" x14ac:dyDescent="0.25">
      <c r="A490" s="4">
        <v>65</v>
      </c>
      <c r="B490" s="4">
        <v>1.3</v>
      </c>
      <c r="D490" s="16">
        <v>466</v>
      </c>
      <c r="E490" s="16">
        <v>32.441304626765529</v>
      </c>
      <c r="F490" s="16">
        <v>-4.6413046267655282</v>
      </c>
      <c r="G490">
        <f t="shared" si="7"/>
        <v>0.16695340384048662</v>
      </c>
    </row>
    <row r="491" spans="1:7" x14ac:dyDescent="0.25">
      <c r="A491" s="4">
        <v>26.548400000000001</v>
      </c>
      <c r="B491" s="4">
        <v>4.5999999999999996</v>
      </c>
      <c r="D491" s="16">
        <v>467</v>
      </c>
      <c r="E491" s="16">
        <v>42.206872305894883</v>
      </c>
      <c r="F491" s="16">
        <v>1.4221276941051144</v>
      </c>
      <c r="G491">
        <f t="shared" si="7"/>
        <v>3.2595926885904201E-2</v>
      </c>
    </row>
    <row r="492" spans="1:7" x14ac:dyDescent="0.25">
      <c r="A492" s="4">
        <v>35.5</v>
      </c>
      <c r="B492" s="4">
        <v>3.5</v>
      </c>
      <c r="D492" s="16">
        <v>468</v>
      </c>
      <c r="E492" s="16">
        <v>36.88019902636978</v>
      </c>
      <c r="F492" s="16">
        <v>-1.1720990263697786</v>
      </c>
      <c r="G492">
        <f t="shared" si="7"/>
        <v>3.2824457934468046E-2</v>
      </c>
    </row>
    <row r="493" spans="1:7" x14ac:dyDescent="0.25">
      <c r="A493" s="4">
        <v>36.1</v>
      </c>
      <c r="B493" s="4">
        <v>3</v>
      </c>
      <c r="D493" s="16">
        <v>469</v>
      </c>
      <c r="E493" s="16">
        <v>39.543535666132335</v>
      </c>
      <c r="F493" s="16">
        <v>-5.2922356661323349</v>
      </c>
      <c r="G493">
        <f t="shared" si="7"/>
        <v>0.15451196498037548</v>
      </c>
    </row>
    <row r="494" spans="1:7" x14ac:dyDescent="0.25">
      <c r="A494" s="4">
        <v>32.276499999999999</v>
      </c>
      <c r="B494" s="4">
        <v>2.4</v>
      </c>
      <c r="D494" s="16">
        <v>470</v>
      </c>
      <c r="E494" s="16">
        <v>43.094651185815735</v>
      </c>
      <c r="F494" s="16">
        <v>7.3053488141842635</v>
      </c>
      <c r="G494">
        <f t="shared" si="7"/>
        <v>0.14494739710683063</v>
      </c>
    </row>
    <row r="495" spans="1:7" x14ac:dyDescent="0.25">
      <c r="A495" s="4">
        <v>40.279600000000002</v>
      </c>
      <c r="B495" s="4">
        <v>2.4</v>
      </c>
      <c r="D495" s="16">
        <v>471</v>
      </c>
      <c r="E495" s="16">
        <v>34.216862386607232</v>
      </c>
      <c r="F495" s="16">
        <v>5.7831376133927677</v>
      </c>
      <c r="G495">
        <f t="shared" si="7"/>
        <v>0.1445784403348192</v>
      </c>
    </row>
    <row r="496" spans="1:7" x14ac:dyDescent="0.25">
      <c r="A496" s="4">
        <v>24.183700000000002</v>
      </c>
      <c r="B496" s="4">
        <v>4.2</v>
      </c>
      <c r="D496" s="16">
        <v>472</v>
      </c>
      <c r="E496" s="16">
        <v>33.772972946646803</v>
      </c>
      <c r="F496" s="16">
        <v>-2.8729729466468044</v>
      </c>
      <c r="G496">
        <f t="shared" si="7"/>
        <v>9.2976470765268757E-2</v>
      </c>
    </row>
    <row r="497" spans="1:7" x14ac:dyDescent="0.25">
      <c r="A497" s="4">
        <v>33.799999999999997</v>
      </c>
      <c r="B497" s="4">
        <v>6.2</v>
      </c>
      <c r="D497" s="16">
        <v>473</v>
      </c>
      <c r="E497" s="16">
        <v>36.88019902636978</v>
      </c>
      <c r="F497" s="16">
        <v>-3.8801990263697803</v>
      </c>
      <c r="G497">
        <f t="shared" si="7"/>
        <v>0.11758178867787213</v>
      </c>
    </row>
    <row r="498" spans="1:7" x14ac:dyDescent="0.25">
      <c r="A498" s="4">
        <v>36.087600000000002</v>
      </c>
      <c r="B498" s="4">
        <v>3.5</v>
      </c>
      <c r="D498" s="16">
        <v>474</v>
      </c>
      <c r="E498" s="16">
        <v>26.226852467319581</v>
      </c>
      <c r="F498" s="16">
        <v>0.77314753268041869</v>
      </c>
      <c r="G498">
        <f t="shared" si="7"/>
        <v>2.8635093802978469E-2</v>
      </c>
    </row>
    <row r="499" spans="1:7" x14ac:dyDescent="0.25">
      <c r="A499" s="4">
        <v>37.070999999999998</v>
      </c>
      <c r="B499" s="4">
        <v>2.5</v>
      </c>
      <c r="D499" s="16">
        <v>475</v>
      </c>
      <c r="E499" s="16">
        <v>35.992420146448936</v>
      </c>
      <c r="F499" s="16">
        <v>2.9075798535510629</v>
      </c>
      <c r="G499">
        <f t="shared" si="7"/>
        <v>7.4744983381775404E-2</v>
      </c>
    </row>
    <row r="500" spans="1:7" x14ac:dyDescent="0.25">
      <c r="A500" s="4">
        <v>24.6983</v>
      </c>
      <c r="B500" s="4">
        <v>5.9</v>
      </c>
      <c r="D500" s="16">
        <v>476</v>
      </c>
      <c r="E500" s="16">
        <v>24.895184147438307</v>
      </c>
      <c r="F500" s="16">
        <v>-1.4633841474383082</v>
      </c>
      <c r="G500">
        <f t="shared" si="7"/>
        <v>6.2452912172274784E-2</v>
      </c>
    </row>
    <row r="501" spans="1:7" x14ac:dyDescent="0.25">
      <c r="A501" s="4">
        <v>24.192399999999999</v>
      </c>
      <c r="B501" s="4">
        <v>5.6</v>
      </c>
      <c r="D501" s="16">
        <v>477</v>
      </c>
      <c r="E501" s="16">
        <v>22.675736947636182</v>
      </c>
      <c r="F501" s="16">
        <v>3.3242630523638184</v>
      </c>
      <c r="G501">
        <f t="shared" si="7"/>
        <v>0.12785627124476223</v>
      </c>
    </row>
    <row r="502" spans="1:7" x14ac:dyDescent="0.25">
      <c r="A502" s="4">
        <v>26.6</v>
      </c>
      <c r="B502" s="4">
        <v>5.3</v>
      </c>
      <c r="D502" s="16">
        <v>478</v>
      </c>
      <c r="E502" s="16">
        <v>33.772972946646803</v>
      </c>
      <c r="F502" s="16">
        <v>-8.6729729466468015</v>
      </c>
      <c r="G502">
        <f t="shared" si="7"/>
        <v>0.34553677078274109</v>
      </c>
    </row>
    <row r="503" spans="1:7" x14ac:dyDescent="0.25">
      <c r="A503" s="4">
        <v>31.6</v>
      </c>
      <c r="B503" s="4">
        <v>3.7</v>
      </c>
      <c r="D503" s="16">
        <v>479</v>
      </c>
      <c r="E503" s="16">
        <v>41.319093425974032</v>
      </c>
      <c r="F503" s="16">
        <v>-7.9190934259740331</v>
      </c>
      <c r="G503">
        <f t="shared" si="7"/>
        <v>0.23709860556808485</v>
      </c>
    </row>
    <row r="504" spans="1:7" x14ac:dyDescent="0.25">
      <c r="A504" s="4">
        <v>36.159599999999998</v>
      </c>
      <c r="B504" s="4">
        <v>2.4</v>
      </c>
      <c r="D504" s="16">
        <v>480</v>
      </c>
      <c r="E504" s="16">
        <v>29.777967987002985</v>
      </c>
      <c r="F504" s="16">
        <v>4.4220320129970183</v>
      </c>
      <c r="G504">
        <f t="shared" si="7"/>
        <v>0.12929918166657947</v>
      </c>
    </row>
    <row r="505" spans="1:7" x14ac:dyDescent="0.25">
      <c r="A505" s="4">
        <v>31.5</v>
      </c>
      <c r="B505" s="4">
        <v>3</v>
      </c>
      <c r="D505" s="16">
        <v>481</v>
      </c>
      <c r="E505" s="16">
        <v>43.094651185815735</v>
      </c>
      <c r="F505" s="16">
        <v>1.1053488141842678</v>
      </c>
      <c r="G505">
        <f t="shared" si="7"/>
        <v>2.5007891723625966E-2</v>
      </c>
    </row>
    <row r="506" spans="1:7" x14ac:dyDescent="0.25">
      <c r="A506" s="4">
        <v>24.153400000000001</v>
      </c>
      <c r="B506" s="4">
        <v>4.8</v>
      </c>
      <c r="D506" s="16">
        <v>482</v>
      </c>
      <c r="E506" s="16">
        <v>32.441304626765529</v>
      </c>
      <c r="F506" s="16">
        <v>-5.6213046267655287</v>
      </c>
      <c r="G506">
        <f t="shared" si="7"/>
        <v>0.20959375938723074</v>
      </c>
    </row>
    <row r="507" spans="1:7" x14ac:dyDescent="0.25">
      <c r="A507" s="4">
        <v>32.200000000000003</v>
      </c>
      <c r="B507" s="4">
        <v>3.5</v>
      </c>
      <c r="D507" s="16">
        <v>483</v>
      </c>
      <c r="E507" s="16">
        <v>32.441304626765529</v>
      </c>
      <c r="F507" s="16">
        <v>-5.2073046267655272</v>
      </c>
      <c r="G507">
        <f t="shared" si="7"/>
        <v>0.19120601552344593</v>
      </c>
    </row>
    <row r="508" spans="1:7" x14ac:dyDescent="0.25">
      <c r="A508" s="4">
        <v>38.299999999999997</v>
      </c>
      <c r="B508" s="4">
        <v>3.5</v>
      </c>
      <c r="D508" s="16">
        <v>484</v>
      </c>
      <c r="E508" s="16">
        <v>29.334078547042555</v>
      </c>
      <c r="F508" s="16">
        <v>-2.7736785470425538</v>
      </c>
      <c r="G508">
        <f t="shared" si="7"/>
        <v>0.10442909545950188</v>
      </c>
    </row>
    <row r="509" spans="1:7" x14ac:dyDescent="0.25">
      <c r="A509" s="4">
        <v>44.999099999999999</v>
      </c>
      <c r="B509" s="4">
        <v>2.2000000000000002</v>
      </c>
      <c r="D509" s="16">
        <v>485</v>
      </c>
      <c r="E509" s="16">
        <v>39.543535666132335</v>
      </c>
      <c r="F509" s="16">
        <v>2.1524643338676626</v>
      </c>
      <c r="G509">
        <f t="shared" si="7"/>
        <v>5.1622801560525296E-2</v>
      </c>
    </row>
    <row r="510" spans="1:7" x14ac:dyDescent="0.25">
      <c r="A510" s="4">
        <v>30.9375</v>
      </c>
      <c r="B510" s="4">
        <v>4</v>
      </c>
      <c r="D510" s="16">
        <v>486</v>
      </c>
      <c r="E510" s="16">
        <v>32.441304626765529</v>
      </c>
      <c r="F510" s="16">
        <v>-4.8519046267655277</v>
      </c>
      <c r="G510">
        <f t="shared" si="7"/>
        <v>0.17586118678787968</v>
      </c>
    </row>
    <row r="511" spans="1:7" x14ac:dyDescent="0.25">
      <c r="A511" s="4">
        <v>41.566099999999999</v>
      </c>
      <c r="B511" s="4">
        <v>2</v>
      </c>
      <c r="D511" s="16">
        <v>487</v>
      </c>
      <c r="E511" s="16">
        <v>34.660751826567662</v>
      </c>
      <c r="F511" s="16">
        <v>5.6392481734323354</v>
      </c>
      <c r="G511">
        <f t="shared" si="7"/>
        <v>0.13993171646234084</v>
      </c>
    </row>
    <row r="512" spans="1:7" x14ac:dyDescent="0.25">
      <c r="A512" s="4">
        <v>33.299999999999997</v>
      </c>
      <c r="B512" s="4">
        <v>3</v>
      </c>
      <c r="D512" s="16">
        <v>488</v>
      </c>
      <c r="E512" s="16">
        <v>33.772972946646803</v>
      </c>
      <c r="F512" s="16">
        <v>-3.973072946646802</v>
      </c>
      <c r="G512">
        <f t="shared" si="7"/>
        <v>0.13332504292453337</v>
      </c>
    </row>
    <row r="513" spans="1:7" x14ac:dyDescent="0.25">
      <c r="A513" s="4">
        <v>29.9</v>
      </c>
      <c r="B513" s="4">
        <v>4</v>
      </c>
      <c r="D513" s="16">
        <v>489</v>
      </c>
      <c r="E513" s="16">
        <v>44.426319505697009</v>
      </c>
      <c r="F513" s="16">
        <v>20.573680494302991</v>
      </c>
      <c r="G513">
        <f t="shared" si="7"/>
        <v>0.31651816145081524</v>
      </c>
    </row>
    <row r="514" spans="1:7" x14ac:dyDescent="0.25">
      <c r="A514" s="4">
        <v>43.1</v>
      </c>
      <c r="B514" s="4">
        <v>2</v>
      </c>
      <c r="D514" s="16">
        <v>490</v>
      </c>
      <c r="E514" s="16">
        <v>29.777967987002985</v>
      </c>
      <c r="F514" s="16">
        <v>-3.2295679870029836</v>
      </c>
      <c r="G514">
        <f t="shared" si="7"/>
        <v>0.12164830976642599</v>
      </c>
    </row>
    <row r="515" spans="1:7" x14ac:dyDescent="0.25">
      <c r="A515" s="4">
        <v>34.730499999999999</v>
      </c>
      <c r="B515" s="4">
        <v>3.7</v>
      </c>
      <c r="D515" s="16">
        <v>491</v>
      </c>
      <c r="E515" s="16">
        <v>34.660751826567662</v>
      </c>
      <c r="F515" s="16">
        <v>0.83924817343233826</v>
      </c>
      <c r="G515">
        <f t="shared" si="7"/>
        <v>2.3640793617812347E-2</v>
      </c>
    </row>
    <row r="516" spans="1:7" x14ac:dyDescent="0.25">
      <c r="A516" s="4">
        <v>28.4</v>
      </c>
      <c r="B516" s="4">
        <v>4</v>
      </c>
      <c r="D516" s="16">
        <v>492</v>
      </c>
      <c r="E516" s="16">
        <v>36.88019902636978</v>
      </c>
      <c r="F516" s="16">
        <v>-0.78019902636977889</v>
      </c>
      <c r="G516">
        <f t="shared" si="7"/>
        <v>2.1612161395284733E-2</v>
      </c>
    </row>
    <row r="517" spans="1:7" x14ac:dyDescent="0.25">
      <c r="A517" s="4">
        <v>27.3704</v>
      </c>
      <c r="B517" s="4">
        <v>4</v>
      </c>
      <c r="D517" s="16">
        <v>493</v>
      </c>
      <c r="E517" s="16">
        <v>39.543535666132335</v>
      </c>
      <c r="F517" s="16">
        <v>-7.2670356661323368</v>
      </c>
      <c r="G517">
        <f t="shared" si="7"/>
        <v>0.22514943274928623</v>
      </c>
    </row>
    <row r="518" spans="1:7" x14ac:dyDescent="0.25">
      <c r="A518" s="4">
        <v>36.146299999999997</v>
      </c>
      <c r="B518" s="4">
        <v>2.7</v>
      </c>
      <c r="D518" s="16">
        <v>494</v>
      </c>
      <c r="E518" s="16">
        <v>39.543535666132335</v>
      </c>
      <c r="F518" s="16">
        <v>0.73606433386766668</v>
      </c>
      <c r="G518">
        <f t="shared" si="7"/>
        <v>1.8273873967657738E-2</v>
      </c>
    </row>
    <row r="519" spans="1:7" x14ac:dyDescent="0.25">
      <c r="A519" s="4">
        <v>19.899999999999999</v>
      </c>
      <c r="B519" s="4">
        <v>6.5</v>
      </c>
      <c r="D519" s="16">
        <v>495</v>
      </c>
      <c r="E519" s="16">
        <v>31.553525746844681</v>
      </c>
      <c r="F519" s="16">
        <v>-7.3698257468446791</v>
      </c>
      <c r="G519">
        <f t="shared" si="7"/>
        <v>0.30474351512980558</v>
      </c>
    </row>
    <row r="520" spans="1:7" x14ac:dyDescent="0.25">
      <c r="A520" s="4">
        <v>33.700000000000003</v>
      </c>
      <c r="B520" s="4">
        <v>3.5</v>
      </c>
      <c r="D520" s="16">
        <v>496</v>
      </c>
      <c r="E520" s="16">
        <v>22.675736947636182</v>
      </c>
      <c r="F520" s="16">
        <v>11.124263052363816</v>
      </c>
      <c r="G520">
        <f t="shared" si="7"/>
        <v>0.32912020864981706</v>
      </c>
    </row>
    <row r="521" spans="1:7" x14ac:dyDescent="0.25">
      <c r="A521" s="4">
        <v>37.064999999999998</v>
      </c>
      <c r="B521" s="4">
        <v>3.7</v>
      </c>
      <c r="D521" s="16">
        <v>497</v>
      </c>
      <c r="E521" s="16">
        <v>34.660751826567662</v>
      </c>
      <c r="F521" s="16">
        <v>1.4268481734323402</v>
      </c>
      <c r="G521">
        <f t="shared" si="7"/>
        <v>3.9538461228575468E-2</v>
      </c>
    </row>
    <row r="522" spans="1:7" x14ac:dyDescent="0.25">
      <c r="A522" s="4">
        <v>48.2</v>
      </c>
      <c r="B522" s="4">
        <v>2</v>
      </c>
      <c r="D522" s="16">
        <v>498</v>
      </c>
      <c r="E522" s="16">
        <v>39.099646226171906</v>
      </c>
      <c r="F522" s="16">
        <v>-2.028646226171908</v>
      </c>
      <c r="G522">
        <f t="shared" si="7"/>
        <v>5.4723266870920884E-2</v>
      </c>
    </row>
    <row r="523" spans="1:7" x14ac:dyDescent="0.25">
      <c r="A523" s="4">
        <v>40.1</v>
      </c>
      <c r="B523" s="4">
        <v>2.4</v>
      </c>
      <c r="D523" s="16">
        <v>499</v>
      </c>
      <c r="E523" s="16">
        <v>24.007405267517456</v>
      </c>
      <c r="F523" s="16">
        <v>0.69089473248254407</v>
      </c>
      <c r="G523">
        <f t="shared" si="7"/>
        <v>2.7973371952018725E-2</v>
      </c>
    </row>
    <row r="524" spans="1:7" x14ac:dyDescent="0.25">
      <c r="A524" s="4">
        <v>34.1997</v>
      </c>
      <c r="B524" s="4">
        <v>3.5</v>
      </c>
      <c r="D524" s="16">
        <v>500</v>
      </c>
      <c r="E524" s="16">
        <v>25.339073587398733</v>
      </c>
      <c r="F524" s="16">
        <v>-1.1466735873987339</v>
      </c>
      <c r="G524">
        <f t="shared" si="7"/>
        <v>4.7398091441888113E-2</v>
      </c>
    </row>
    <row r="525" spans="1:7" x14ac:dyDescent="0.25">
      <c r="A525" s="4">
        <v>34.548200000000001</v>
      </c>
      <c r="B525" s="4">
        <v>3</v>
      </c>
      <c r="D525" s="16">
        <v>501</v>
      </c>
      <c r="E525" s="16">
        <v>26.670741907280007</v>
      </c>
      <c r="F525" s="16">
        <v>-7.0741907280005734E-2</v>
      </c>
      <c r="G525">
        <f t="shared" si="7"/>
        <v>2.659470198496456E-3</v>
      </c>
    </row>
    <row r="526" spans="1:7" x14ac:dyDescent="0.25">
      <c r="A526" s="4">
        <v>29.2</v>
      </c>
      <c r="B526" s="4">
        <v>4</v>
      </c>
      <c r="D526" s="16">
        <v>502</v>
      </c>
      <c r="E526" s="16">
        <v>33.772972946646803</v>
      </c>
      <c r="F526" s="16">
        <v>-2.1729729466468015</v>
      </c>
      <c r="G526">
        <f t="shared" si="7"/>
        <v>6.8764966666038013E-2</v>
      </c>
    </row>
    <row r="527" spans="1:7" x14ac:dyDescent="0.25">
      <c r="A527" s="4">
        <v>44.9</v>
      </c>
      <c r="B527" s="4">
        <v>1.8</v>
      </c>
      <c r="D527" s="16">
        <v>503</v>
      </c>
      <c r="E527" s="16">
        <v>39.543535666132335</v>
      </c>
      <c r="F527" s="16">
        <v>-3.3839356661323379</v>
      </c>
      <c r="G527">
        <f t="shared" si="7"/>
        <v>9.3583326865682645E-2</v>
      </c>
    </row>
    <row r="528" spans="1:7" x14ac:dyDescent="0.25">
      <c r="A528" s="4">
        <v>35.708100000000002</v>
      </c>
      <c r="B528" s="4">
        <v>3</v>
      </c>
      <c r="D528" s="16">
        <v>504</v>
      </c>
      <c r="E528" s="16">
        <v>36.88019902636978</v>
      </c>
      <c r="F528" s="16">
        <v>-5.3801990263697803</v>
      </c>
      <c r="G528">
        <f t="shared" si="7"/>
        <v>0.17079996909110415</v>
      </c>
    </row>
    <row r="529" spans="1:7" x14ac:dyDescent="0.25">
      <c r="A529" s="4">
        <v>48.1</v>
      </c>
      <c r="B529" s="4">
        <v>2.4</v>
      </c>
      <c r="D529" s="16">
        <v>505</v>
      </c>
      <c r="E529" s="16">
        <v>28.890189107082133</v>
      </c>
      <c r="F529" s="16">
        <v>-4.7367891070821315</v>
      </c>
      <c r="G529">
        <f t="shared" si="7"/>
        <v>0.19611272562380996</v>
      </c>
    </row>
    <row r="530" spans="1:7" x14ac:dyDescent="0.25">
      <c r="A530" s="4">
        <v>48.9</v>
      </c>
      <c r="B530" s="4">
        <v>1.6</v>
      </c>
      <c r="D530" s="16">
        <v>506</v>
      </c>
      <c r="E530" s="16">
        <v>34.660751826567662</v>
      </c>
      <c r="F530" s="16">
        <v>-2.4607518265676589</v>
      </c>
      <c r="G530">
        <f t="shared" si="7"/>
        <v>7.6420864179119835E-2</v>
      </c>
    </row>
    <row r="531" spans="1:7" x14ac:dyDescent="0.25">
      <c r="A531" s="4">
        <v>40.6</v>
      </c>
      <c r="B531" s="4">
        <v>2.7</v>
      </c>
      <c r="D531" s="16">
        <v>507</v>
      </c>
      <c r="E531" s="16">
        <v>34.660751826567662</v>
      </c>
      <c r="F531" s="16">
        <v>3.6392481734323354</v>
      </c>
      <c r="G531">
        <f t="shared" si="7"/>
        <v>9.5019534554369081E-2</v>
      </c>
    </row>
    <row r="532" spans="1:7" x14ac:dyDescent="0.25">
      <c r="A532" s="4">
        <v>35.460599999999999</v>
      </c>
      <c r="B532" s="4">
        <v>3</v>
      </c>
      <c r="D532" s="16">
        <v>508</v>
      </c>
      <c r="E532" s="16">
        <v>40.43131454605318</v>
      </c>
      <c r="F532" s="16">
        <v>4.5677854539468186</v>
      </c>
      <c r="G532">
        <f t="shared" si="7"/>
        <v>0.10150837358851218</v>
      </c>
    </row>
    <row r="533" spans="1:7" x14ac:dyDescent="0.25">
      <c r="A533" s="4">
        <v>31.3858</v>
      </c>
      <c r="B533" s="4">
        <v>3.7</v>
      </c>
      <c r="D533" s="16">
        <v>509</v>
      </c>
      <c r="E533" s="16">
        <v>32.441304626765529</v>
      </c>
      <c r="F533" s="16">
        <v>-1.503804626765529</v>
      </c>
      <c r="G533">
        <f t="shared" si="7"/>
        <v>4.8607826319693868E-2</v>
      </c>
    </row>
    <row r="534" spans="1:7" x14ac:dyDescent="0.25">
      <c r="A534" s="4">
        <v>47.9</v>
      </c>
      <c r="B534" s="4">
        <v>1.6</v>
      </c>
      <c r="D534" s="16">
        <v>510</v>
      </c>
      <c r="E534" s="16">
        <v>41.319093425974032</v>
      </c>
      <c r="F534" s="16">
        <v>0.24700657402596704</v>
      </c>
      <c r="G534">
        <f t="shared" si="7"/>
        <v>5.9425005960618638E-3</v>
      </c>
    </row>
    <row r="535" spans="1:7" x14ac:dyDescent="0.25">
      <c r="A535" s="4">
        <v>30.2</v>
      </c>
      <c r="B535" s="4">
        <v>3.5</v>
      </c>
      <c r="D535" s="16">
        <v>511</v>
      </c>
      <c r="E535" s="16">
        <v>36.88019902636978</v>
      </c>
      <c r="F535" s="16">
        <v>-3.5801990263697832</v>
      </c>
      <c r="G535">
        <f t="shared" si="7"/>
        <v>0.10751348427536887</v>
      </c>
    </row>
    <row r="536" spans="1:7" x14ac:dyDescent="0.25">
      <c r="A536" s="4">
        <v>37.1</v>
      </c>
      <c r="B536" s="4">
        <v>2</v>
      </c>
      <c r="D536" s="16">
        <v>512</v>
      </c>
      <c r="E536" s="16">
        <v>32.441304626765529</v>
      </c>
      <c r="F536" s="16">
        <v>-2.5413046267655304</v>
      </c>
      <c r="G536">
        <f t="shared" si="7"/>
        <v>8.4993465778111385E-2</v>
      </c>
    </row>
    <row r="537" spans="1:7" x14ac:dyDescent="0.25">
      <c r="A537" s="4">
        <v>29.2986</v>
      </c>
      <c r="B537" s="4">
        <v>3.8</v>
      </c>
      <c r="D537" s="16">
        <v>513</v>
      </c>
      <c r="E537" s="16">
        <v>41.319093425974032</v>
      </c>
      <c r="F537" s="16">
        <v>1.7809065740259697</v>
      </c>
      <c r="G537">
        <f t="shared" si="7"/>
        <v>4.1320338144454051E-2</v>
      </c>
    </row>
    <row r="538" spans="1:7" x14ac:dyDescent="0.25">
      <c r="A538" s="4">
        <v>37.064999999999998</v>
      </c>
      <c r="B538" s="4">
        <v>3.7</v>
      </c>
      <c r="D538" s="16">
        <v>514</v>
      </c>
      <c r="E538" s="16">
        <v>33.772972946646803</v>
      </c>
      <c r="F538" s="16">
        <v>0.95752705335319632</v>
      </c>
      <c r="G538">
        <f t="shared" ref="G538:G601" si="8">ABS(A515-E538)/A515</f>
        <v>2.7570206399366446E-2</v>
      </c>
    </row>
    <row r="539" spans="1:7" x14ac:dyDescent="0.25">
      <c r="A539" s="4">
        <v>41.521000000000001</v>
      </c>
      <c r="B539" s="4">
        <v>2</v>
      </c>
      <c r="D539" s="16">
        <v>515</v>
      </c>
      <c r="E539" s="16">
        <v>32.441304626765529</v>
      </c>
      <c r="F539" s="16">
        <v>-4.0413046267655304</v>
      </c>
      <c r="G539">
        <f t="shared" si="8"/>
        <v>0.14229945868892713</v>
      </c>
    </row>
    <row r="540" spans="1:7" x14ac:dyDescent="0.25">
      <c r="A540" s="4">
        <v>47.327800000000003</v>
      </c>
      <c r="B540" s="4">
        <v>2</v>
      </c>
      <c r="D540" s="16">
        <v>516</v>
      </c>
      <c r="E540" s="16">
        <v>32.441304626765529</v>
      </c>
      <c r="F540" s="16">
        <v>-5.0709046267655289</v>
      </c>
      <c r="G540">
        <f t="shared" si="8"/>
        <v>0.18526965724890862</v>
      </c>
    </row>
    <row r="541" spans="1:7" x14ac:dyDescent="0.25">
      <c r="A541" s="4">
        <v>27.8</v>
      </c>
      <c r="B541" s="4">
        <v>3.5</v>
      </c>
      <c r="D541" s="16">
        <v>517</v>
      </c>
      <c r="E541" s="16">
        <v>38.211867346251054</v>
      </c>
      <c r="F541" s="16">
        <v>-2.0655673462510578</v>
      </c>
      <c r="G541">
        <f t="shared" si="8"/>
        <v>5.7144641256534082E-2</v>
      </c>
    </row>
    <row r="542" spans="1:7" x14ac:dyDescent="0.25">
      <c r="A542" s="4">
        <v>32</v>
      </c>
      <c r="B542" s="4">
        <v>5.5</v>
      </c>
      <c r="D542" s="16">
        <v>518</v>
      </c>
      <c r="E542" s="16">
        <v>21.344068627754908</v>
      </c>
      <c r="F542" s="16">
        <v>-1.4440686277549091</v>
      </c>
      <c r="G542">
        <f t="shared" si="8"/>
        <v>7.2566262701251716E-2</v>
      </c>
    </row>
    <row r="543" spans="1:7" x14ac:dyDescent="0.25">
      <c r="A543" s="4">
        <v>34.143500000000003</v>
      </c>
      <c r="B543" s="4">
        <v>2.5</v>
      </c>
      <c r="D543" s="16">
        <v>519</v>
      </c>
      <c r="E543" s="16">
        <v>34.660751826567662</v>
      </c>
      <c r="F543" s="16">
        <v>-0.9607518265676589</v>
      </c>
      <c r="G543">
        <f t="shared" si="8"/>
        <v>2.8508956277972071E-2</v>
      </c>
    </row>
    <row r="544" spans="1:7" x14ac:dyDescent="0.25">
      <c r="A544" s="4">
        <v>35.708100000000002</v>
      </c>
      <c r="B544" s="4">
        <v>3</v>
      </c>
      <c r="D544" s="16">
        <v>520</v>
      </c>
      <c r="E544" s="16">
        <v>33.772972946646803</v>
      </c>
      <c r="F544" s="16">
        <v>3.2920270533531948</v>
      </c>
      <c r="G544">
        <f t="shared" si="8"/>
        <v>8.8817673097347768E-2</v>
      </c>
    </row>
    <row r="545" spans="1:7" x14ac:dyDescent="0.25">
      <c r="A545" s="4">
        <v>26.794599999999999</v>
      </c>
      <c r="B545" s="4">
        <v>4.8</v>
      </c>
      <c r="D545" s="16">
        <v>521</v>
      </c>
      <c r="E545" s="16">
        <v>41.319093425974032</v>
      </c>
      <c r="F545" s="16">
        <v>6.8809065740259712</v>
      </c>
      <c r="G545">
        <f t="shared" si="8"/>
        <v>0.1427573978013687</v>
      </c>
    </row>
    <row r="546" spans="1:7" x14ac:dyDescent="0.25">
      <c r="A546" s="4">
        <v>37.6</v>
      </c>
      <c r="B546" s="4">
        <v>3.5</v>
      </c>
      <c r="D546" s="16">
        <v>522</v>
      </c>
      <c r="E546" s="16">
        <v>39.543535666132335</v>
      </c>
      <c r="F546" s="16">
        <v>0.55646433386766603</v>
      </c>
      <c r="G546">
        <f t="shared" si="8"/>
        <v>1.3876916056550274E-2</v>
      </c>
    </row>
    <row r="547" spans="1:7" x14ac:dyDescent="0.25">
      <c r="A547" s="4">
        <v>36.9</v>
      </c>
      <c r="B547" s="4">
        <v>3.7</v>
      </c>
      <c r="D547" s="16">
        <v>523</v>
      </c>
      <c r="E547" s="16">
        <v>34.660751826567662</v>
      </c>
      <c r="F547" s="16">
        <v>-0.46105182656766175</v>
      </c>
      <c r="G547">
        <f t="shared" si="8"/>
        <v>1.348116581629844E-2</v>
      </c>
    </row>
    <row r="548" spans="1:7" x14ac:dyDescent="0.25">
      <c r="A548" s="4">
        <v>37.4</v>
      </c>
      <c r="B548" s="4">
        <v>3.5</v>
      </c>
      <c r="D548" s="16">
        <v>524</v>
      </c>
      <c r="E548" s="16">
        <v>36.88019902636978</v>
      </c>
      <c r="F548" s="16">
        <v>-2.331999026369779</v>
      </c>
      <c r="G548">
        <f t="shared" si="8"/>
        <v>6.7499870510468823E-2</v>
      </c>
    </row>
    <row r="549" spans="1:7" x14ac:dyDescent="0.25">
      <c r="A549" s="4">
        <v>33.1</v>
      </c>
      <c r="B549" s="4">
        <v>3</v>
      </c>
      <c r="D549" s="16">
        <v>525</v>
      </c>
      <c r="E549" s="16">
        <v>32.441304626765529</v>
      </c>
      <c r="F549" s="16">
        <v>-3.2413046267655297</v>
      </c>
      <c r="G549">
        <f t="shared" si="8"/>
        <v>0.11100358310840855</v>
      </c>
    </row>
    <row r="550" spans="1:7" x14ac:dyDescent="0.25">
      <c r="A550" s="4">
        <v>43.3</v>
      </c>
      <c r="B550" s="4">
        <v>2.4</v>
      </c>
      <c r="D550" s="16">
        <v>526</v>
      </c>
      <c r="E550" s="16">
        <v>42.206872305894883</v>
      </c>
      <c r="F550" s="16">
        <v>2.6931276941051152</v>
      </c>
      <c r="G550">
        <f t="shared" si="8"/>
        <v>5.9980572251784305E-2</v>
      </c>
    </row>
    <row r="551" spans="1:7" x14ac:dyDescent="0.25">
      <c r="A551" s="4">
        <v>26.6722</v>
      </c>
      <c r="B551" s="4">
        <v>6.3</v>
      </c>
      <c r="D551" s="16">
        <v>527</v>
      </c>
      <c r="E551" s="16">
        <v>36.88019902636978</v>
      </c>
      <c r="F551" s="16">
        <v>-1.1720990263697786</v>
      </c>
      <c r="G551">
        <f t="shared" si="8"/>
        <v>3.2824457934468046E-2</v>
      </c>
    </row>
    <row r="552" spans="1:7" x14ac:dyDescent="0.25">
      <c r="A552" s="4">
        <v>27.7</v>
      </c>
      <c r="B552" s="4">
        <v>4.4000000000000004</v>
      </c>
      <c r="D552" s="16">
        <v>528</v>
      </c>
      <c r="E552" s="16">
        <v>39.543535666132335</v>
      </c>
      <c r="F552" s="16">
        <v>8.556464333867666</v>
      </c>
      <c r="G552">
        <f t="shared" si="8"/>
        <v>0.17788907139018015</v>
      </c>
    </row>
    <row r="553" spans="1:7" x14ac:dyDescent="0.25">
      <c r="A553" s="4">
        <v>27.6</v>
      </c>
      <c r="B553" s="4">
        <v>4.3</v>
      </c>
      <c r="D553" s="16">
        <v>529</v>
      </c>
      <c r="E553" s="16">
        <v>43.094651185815735</v>
      </c>
      <c r="F553" s="16">
        <v>5.8053488141842635</v>
      </c>
      <c r="G553">
        <f t="shared" si="8"/>
        <v>0.11871878965611991</v>
      </c>
    </row>
    <row r="554" spans="1:7" x14ac:dyDescent="0.25">
      <c r="A554" s="4">
        <v>23.299900000000001</v>
      </c>
      <c r="B554" s="4">
        <v>5.3</v>
      </c>
      <c r="D554" s="16">
        <v>530</v>
      </c>
      <c r="E554" s="16">
        <v>38.211867346251054</v>
      </c>
      <c r="F554" s="16">
        <v>2.3881326537489471</v>
      </c>
      <c r="G554">
        <f t="shared" si="8"/>
        <v>5.8821001323865689E-2</v>
      </c>
    </row>
    <row r="555" spans="1:7" x14ac:dyDescent="0.25">
      <c r="A555" s="4">
        <v>28.668299999999999</v>
      </c>
      <c r="B555" s="4">
        <v>3.5</v>
      </c>
      <c r="D555" s="16">
        <v>531</v>
      </c>
      <c r="E555" s="16">
        <v>36.88019902636978</v>
      </c>
      <c r="F555" s="16">
        <v>-1.4195990263697809</v>
      </c>
      <c r="G555">
        <f t="shared" si="8"/>
        <v>4.0033136110775927E-2</v>
      </c>
    </row>
    <row r="556" spans="1:7" x14ac:dyDescent="0.25">
      <c r="A556" s="4">
        <v>22.925799999999999</v>
      </c>
      <c r="B556" s="4">
        <v>5.9</v>
      </c>
      <c r="D556" s="16">
        <v>532</v>
      </c>
      <c r="E556" s="16">
        <v>33.772972946646803</v>
      </c>
      <c r="F556" s="16">
        <v>-2.3871729466468032</v>
      </c>
      <c r="G556">
        <f t="shared" si="8"/>
        <v>7.605901224906815E-2</v>
      </c>
    </row>
    <row r="557" spans="1:7" x14ac:dyDescent="0.25">
      <c r="A557" s="4">
        <v>35.810299999999998</v>
      </c>
      <c r="B557" s="4">
        <v>2.4</v>
      </c>
      <c r="D557" s="16">
        <v>533</v>
      </c>
      <c r="E557" s="16">
        <v>43.094651185815735</v>
      </c>
      <c r="F557" s="16">
        <v>4.8053488141842635</v>
      </c>
      <c r="G557">
        <f t="shared" si="8"/>
        <v>0.10032043453411824</v>
      </c>
    </row>
    <row r="558" spans="1:7" x14ac:dyDescent="0.25">
      <c r="A558" s="4">
        <v>43.8</v>
      </c>
      <c r="B558" s="4">
        <v>2.5</v>
      </c>
      <c r="D558" s="16">
        <v>534</v>
      </c>
      <c r="E558" s="16">
        <v>34.660751826567662</v>
      </c>
      <c r="F558" s="16">
        <v>-4.4607518265676624</v>
      </c>
      <c r="G558">
        <f t="shared" si="8"/>
        <v>0.14770701412475704</v>
      </c>
    </row>
    <row r="559" spans="1:7" x14ac:dyDescent="0.25">
      <c r="A559" s="4">
        <v>24.1937</v>
      </c>
      <c r="B559" s="4">
        <v>4.3</v>
      </c>
      <c r="D559" s="16">
        <v>535</v>
      </c>
      <c r="E559" s="16">
        <v>41.319093425974032</v>
      </c>
      <c r="F559" s="16">
        <v>-4.2190934259740303</v>
      </c>
      <c r="G559">
        <f t="shared" si="8"/>
        <v>0.11372219477018949</v>
      </c>
    </row>
    <row r="560" spans="1:7" x14ac:dyDescent="0.25">
      <c r="A560" s="4">
        <v>46.8</v>
      </c>
      <c r="B560" s="4">
        <v>2.4</v>
      </c>
      <c r="D560" s="16">
        <v>536</v>
      </c>
      <c r="E560" s="16">
        <v>33.329083506686388</v>
      </c>
      <c r="F560" s="16">
        <v>-4.0304835066863873</v>
      </c>
      <c r="G560">
        <f t="shared" si="8"/>
        <v>0.13756573715762485</v>
      </c>
    </row>
    <row r="561" spans="1:7" x14ac:dyDescent="0.25">
      <c r="A561" s="4">
        <v>42.8</v>
      </c>
      <c r="B561" s="4">
        <v>2.4</v>
      </c>
      <c r="D561" s="16">
        <v>537</v>
      </c>
      <c r="E561" s="16">
        <v>33.772972946646803</v>
      </c>
      <c r="F561" s="16">
        <v>3.2920270533531948</v>
      </c>
      <c r="G561">
        <f t="shared" si="8"/>
        <v>8.8817673097347768E-2</v>
      </c>
    </row>
    <row r="562" spans="1:7" x14ac:dyDescent="0.25">
      <c r="A562" s="4">
        <v>51.191499999999998</v>
      </c>
      <c r="B562" s="4">
        <v>1.8</v>
      </c>
      <c r="D562" s="16">
        <v>538</v>
      </c>
      <c r="E562" s="16">
        <v>41.319093425974032</v>
      </c>
      <c r="F562" s="16">
        <v>0.20190657402596912</v>
      </c>
      <c r="G562">
        <f t="shared" si="8"/>
        <v>4.8627579785161515E-3</v>
      </c>
    </row>
    <row r="563" spans="1:7" x14ac:dyDescent="0.25">
      <c r="A563" s="4">
        <v>40</v>
      </c>
      <c r="B563" s="4">
        <v>2</v>
      </c>
      <c r="D563" s="16">
        <v>539</v>
      </c>
      <c r="E563" s="16">
        <v>41.319093425974032</v>
      </c>
      <c r="F563" s="16">
        <v>6.0087065740259717</v>
      </c>
      <c r="G563">
        <f t="shared" si="8"/>
        <v>0.12695934681151397</v>
      </c>
    </row>
    <row r="564" spans="1:7" x14ac:dyDescent="0.25">
      <c r="A564" s="4">
        <v>28.5532</v>
      </c>
      <c r="B564" s="4">
        <v>3.8</v>
      </c>
      <c r="D564" s="16">
        <v>540</v>
      </c>
      <c r="E564" s="16">
        <v>34.660751826567662</v>
      </c>
      <c r="F564" s="16">
        <v>-6.860751826567661</v>
      </c>
      <c r="G564">
        <f t="shared" si="8"/>
        <v>0.24678963404919643</v>
      </c>
    </row>
    <row r="565" spans="1:7" x14ac:dyDescent="0.25">
      <c r="A565" s="4">
        <v>22.9</v>
      </c>
      <c r="B565" s="4">
        <v>5.3</v>
      </c>
      <c r="D565" s="16">
        <v>541</v>
      </c>
      <c r="E565" s="16">
        <v>25.782963027359155</v>
      </c>
      <c r="F565" s="16">
        <v>6.2170369726408445</v>
      </c>
      <c r="G565">
        <f t="shared" si="8"/>
        <v>0.19428240539502639</v>
      </c>
    </row>
    <row r="566" spans="1:7" x14ac:dyDescent="0.25">
      <c r="A566" s="4">
        <v>43.541400000000003</v>
      </c>
      <c r="B566" s="4">
        <v>2</v>
      </c>
      <c r="D566" s="16">
        <v>542</v>
      </c>
      <c r="E566" s="16">
        <v>39.099646226171906</v>
      </c>
      <c r="F566" s="16">
        <v>-4.9561462261719029</v>
      </c>
      <c r="G566">
        <f t="shared" si="8"/>
        <v>0.14515636142082394</v>
      </c>
    </row>
    <row r="567" spans="1:7" x14ac:dyDescent="0.25">
      <c r="A567" s="4">
        <v>31.3</v>
      </c>
      <c r="B567" s="4">
        <v>2.4</v>
      </c>
      <c r="D567" s="16">
        <v>543</v>
      </c>
      <c r="E567" s="16">
        <v>36.88019902636978</v>
      </c>
      <c r="F567" s="16">
        <v>-1.1720990263697786</v>
      </c>
      <c r="G567">
        <f t="shared" si="8"/>
        <v>3.2824457934468046E-2</v>
      </c>
    </row>
    <row r="568" spans="1:7" x14ac:dyDescent="0.25">
      <c r="A568" s="4">
        <v>50.820500000000003</v>
      </c>
      <c r="B568" s="4">
        <v>1.6</v>
      </c>
      <c r="D568" s="16">
        <v>544</v>
      </c>
      <c r="E568" s="16">
        <v>28.890189107082133</v>
      </c>
      <c r="F568" s="16">
        <v>-2.0955891070821338</v>
      </c>
      <c r="G568">
        <f t="shared" si="8"/>
        <v>7.820938200540907E-2</v>
      </c>
    </row>
    <row r="569" spans="1:7" x14ac:dyDescent="0.25">
      <c r="A569" s="4">
        <v>35.460599999999999</v>
      </c>
      <c r="B569" s="4">
        <v>3</v>
      </c>
      <c r="D569" s="16">
        <v>545</v>
      </c>
      <c r="E569" s="16">
        <v>34.660751826567662</v>
      </c>
      <c r="F569" s="16">
        <v>2.9392481734323397</v>
      </c>
      <c r="G569">
        <f t="shared" si="8"/>
        <v>7.8171493974264344E-2</v>
      </c>
    </row>
    <row r="570" spans="1:7" x14ac:dyDescent="0.25">
      <c r="A570" s="4">
        <v>26.1157</v>
      </c>
      <c r="B570" s="4">
        <v>4.3</v>
      </c>
      <c r="D570" s="16">
        <v>546</v>
      </c>
      <c r="E570" s="16">
        <v>33.772972946646803</v>
      </c>
      <c r="F570" s="16">
        <v>3.1270270533531956</v>
      </c>
      <c r="G570">
        <f t="shared" si="8"/>
        <v>8.4743280578677388E-2</v>
      </c>
    </row>
    <row r="571" spans="1:7" x14ac:dyDescent="0.25">
      <c r="A571" s="4">
        <v>27.581099999999999</v>
      </c>
      <c r="B571" s="4">
        <v>3.6</v>
      </c>
      <c r="D571" s="16">
        <v>547</v>
      </c>
      <c r="E571" s="16">
        <v>34.660751826567662</v>
      </c>
      <c r="F571" s="16">
        <v>2.7392481734323368</v>
      </c>
      <c r="G571">
        <f t="shared" si="8"/>
        <v>7.3241929770918104E-2</v>
      </c>
    </row>
    <row r="572" spans="1:7" x14ac:dyDescent="0.25">
      <c r="A572" s="4">
        <v>41.798999999999999</v>
      </c>
      <c r="B572" s="4">
        <v>1.8</v>
      </c>
      <c r="D572" s="16">
        <v>548</v>
      </c>
      <c r="E572" s="16">
        <v>36.88019902636978</v>
      </c>
      <c r="F572" s="16">
        <v>-3.7801990263697789</v>
      </c>
      <c r="G572">
        <f t="shared" si="8"/>
        <v>0.11420540865165495</v>
      </c>
    </row>
    <row r="573" spans="1:7" x14ac:dyDescent="0.25">
      <c r="A573" s="4">
        <v>50.9</v>
      </c>
      <c r="B573" s="4">
        <v>2</v>
      </c>
      <c r="D573" s="16">
        <v>549</v>
      </c>
      <c r="E573" s="16">
        <v>39.543535666132335</v>
      </c>
      <c r="F573" s="16">
        <v>3.7564643338676618</v>
      </c>
      <c r="G573">
        <f t="shared" si="8"/>
        <v>8.6754372606643468E-2</v>
      </c>
    </row>
    <row r="574" spans="1:7" x14ac:dyDescent="0.25">
      <c r="A574" s="4">
        <v>33.793700000000001</v>
      </c>
      <c r="B574" s="4">
        <v>3.5</v>
      </c>
      <c r="D574" s="16">
        <v>550</v>
      </c>
      <c r="E574" s="16">
        <v>22.231847507675756</v>
      </c>
      <c r="F574" s="16">
        <v>4.4403524923242443</v>
      </c>
      <c r="G574">
        <f t="shared" si="8"/>
        <v>0.16647867413727568</v>
      </c>
    </row>
    <row r="575" spans="1:7" x14ac:dyDescent="0.25">
      <c r="A575" s="4">
        <v>34.283099999999997</v>
      </c>
      <c r="B575" s="4">
        <v>2.4</v>
      </c>
      <c r="D575" s="16">
        <v>551</v>
      </c>
      <c r="E575" s="16">
        <v>30.665746866923829</v>
      </c>
      <c r="F575" s="16">
        <v>-2.9657468669238298</v>
      </c>
      <c r="G575">
        <f t="shared" si="8"/>
        <v>0.10706667389616714</v>
      </c>
    </row>
    <row r="576" spans="1:7" x14ac:dyDescent="0.25">
      <c r="A576" s="4">
        <v>26.1</v>
      </c>
      <c r="B576" s="4">
        <v>6.2</v>
      </c>
      <c r="D576" s="16">
        <v>552</v>
      </c>
      <c r="E576" s="16">
        <v>31.109636306884259</v>
      </c>
      <c r="F576" s="16">
        <v>-3.5096363068842571</v>
      </c>
      <c r="G576">
        <f t="shared" si="8"/>
        <v>0.12716073575667597</v>
      </c>
    </row>
    <row r="577" spans="1:7" x14ac:dyDescent="0.25">
      <c r="A577" s="4">
        <v>36.1</v>
      </c>
      <c r="B577" s="4">
        <v>3</v>
      </c>
      <c r="D577" s="16">
        <v>553</v>
      </c>
      <c r="E577" s="16">
        <v>26.670741907280007</v>
      </c>
      <c r="F577" s="16">
        <v>-3.3708419072800062</v>
      </c>
      <c r="G577">
        <f t="shared" si="8"/>
        <v>0.14467194740234962</v>
      </c>
    </row>
    <row r="578" spans="1:7" x14ac:dyDescent="0.25">
      <c r="A578" s="4">
        <v>35.1</v>
      </c>
      <c r="B578" s="4">
        <v>3.6</v>
      </c>
      <c r="D578" s="16">
        <v>554</v>
      </c>
      <c r="E578" s="16">
        <v>34.660751826567662</v>
      </c>
      <c r="F578" s="16">
        <v>-5.9924518265676632</v>
      </c>
      <c r="G578">
        <f t="shared" si="8"/>
        <v>0.2090271075218155</v>
      </c>
    </row>
    <row r="579" spans="1:7" x14ac:dyDescent="0.25">
      <c r="A579" s="4">
        <v>24.349900000000002</v>
      </c>
      <c r="B579" s="4">
        <v>4.5</v>
      </c>
      <c r="D579" s="16">
        <v>555</v>
      </c>
      <c r="E579" s="16">
        <v>24.007405267517456</v>
      </c>
      <c r="F579" s="16">
        <v>-1.0816052675174568</v>
      </c>
      <c r="G579">
        <f t="shared" si="8"/>
        <v>4.7178517980504799E-2</v>
      </c>
    </row>
    <row r="580" spans="1:7" x14ac:dyDescent="0.25">
      <c r="A580" s="4">
        <v>42.908000000000001</v>
      </c>
      <c r="B580" s="4">
        <v>2.5</v>
      </c>
      <c r="D580" s="16">
        <v>556</v>
      </c>
      <c r="E580" s="16">
        <v>39.543535666132335</v>
      </c>
      <c r="F580" s="16">
        <v>-3.7332356661323374</v>
      </c>
      <c r="G580">
        <f t="shared" si="8"/>
        <v>0.10425033205899804</v>
      </c>
    </row>
    <row r="581" spans="1:7" x14ac:dyDescent="0.25">
      <c r="A581" s="4">
        <v>35.349400000000003</v>
      </c>
      <c r="B581" s="4">
        <v>3.5</v>
      </c>
      <c r="D581" s="16">
        <v>557</v>
      </c>
      <c r="E581" s="16">
        <v>39.099646226171906</v>
      </c>
      <c r="F581" s="16">
        <v>4.7003537738280912</v>
      </c>
      <c r="G581">
        <f t="shared" si="8"/>
        <v>0.10731401310109798</v>
      </c>
    </row>
    <row r="582" spans="1:7" x14ac:dyDescent="0.25">
      <c r="A582" s="4">
        <v>27.372</v>
      </c>
      <c r="B582" s="4">
        <v>3.8</v>
      </c>
      <c r="D582" s="16">
        <v>558</v>
      </c>
      <c r="E582" s="16">
        <v>31.109636306884259</v>
      </c>
      <c r="F582" s="16">
        <v>-6.9159363068842588</v>
      </c>
      <c r="G582">
        <f t="shared" si="8"/>
        <v>0.28585690931458435</v>
      </c>
    </row>
    <row r="583" spans="1:7" x14ac:dyDescent="0.25">
      <c r="A583" s="4">
        <v>28.918199999999999</v>
      </c>
      <c r="B583" s="4">
        <v>4</v>
      </c>
      <c r="D583" s="16">
        <v>559</v>
      </c>
      <c r="E583" s="16">
        <v>39.543535666132335</v>
      </c>
      <c r="F583" s="16">
        <v>7.2564643338676618</v>
      </c>
      <c r="G583">
        <f t="shared" si="8"/>
        <v>0.15505265670657398</v>
      </c>
    </row>
    <row r="584" spans="1:7" x14ac:dyDescent="0.25">
      <c r="A584" s="4">
        <v>30.5</v>
      </c>
      <c r="B584" s="4">
        <v>3.7</v>
      </c>
      <c r="D584" s="16">
        <v>560</v>
      </c>
      <c r="E584" s="16">
        <v>39.543535666132335</v>
      </c>
      <c r="F584" s="16">
        <v>3.2564643338676618</v>
      </c>
      <c r="G584">
        <f t="shared" si="8"/>
        <v>7.6085615277281818E-2</v>
      </c>
    </row>
    <row r="585" spans="1:7" x14ac:dyDescent="0.25">
      <c r="A585" s="4">
        <v>31</v>
      </c>
      <c r="B585" s="4">
        <v>4.2</v>
      </c>
      <c r="D585" s="16">
        <v>561</v>
      </c>
      <c r="E585" s="16">
        <v>42.206872305894883</v>
      </c>
      <c r="F585" s="16">
        <v>8.9846276941051144</v>
      </c>
      <c r="G585">
        <f t="shared" si="8"/>
        <v>0.1755101470772514</v>
      </c>
    </row>
    <row r="586" spans="1:7" x14ac:dyDescent="0.25">
      <c r="A586" s="4">
        <v>37.200000000000003</v>
      </c>
      <c r="B586" s="4">
        <v>3.6</v>
      </c>
      <c r="D586" s="16">
        <v>562</v>
      </c>
      <c r="E586" s="16">
        <v>41.319093425974032</v>
      </c>
      <c r="F586" s="16">
        <v>-1.3190934259740317</v>
      </c>
      <c r="G586">
        <f t="shared" si="8"/>
        <v>3.2977335649350792E-2</v>
      </c>
    </row>
    <row r="587" spans="1:7" x14ac:dyDescent="0.25">
      <c r="A587" s="4">
        <v>35.242699999999999</v>
      </c>
      <c r="B587" s="4">
        <v>3.6</v>
      </c>
      <c r="D587" s="16">
        <v>563</v>
      </c>
      <c r="E587" s="16">
        <v>33.329083506686388</v>
      </c>
      <c r="F587" s="16">
        <v>-4.7758835066863874</v>
      </c>
      <c r="G587">
        <f t="shared" si="8"/>
        <v>0.1672626362959804</v>
      </c>
    </row>
    <row r="588" spans="1:7" x14ac:dyDescent="0.25">
      <c r="A588" s="4">
        <v>28.8</v>
      </c>
      <c r="B588" s="4">
        <v>3.7</v>
      </c>
      <c r="D588" s="16">
        <v>564</v>
      </c>
      <c r="E588" s="16">
        <v>26.670741907280007</v>
      </c>
      <c r="F588" s="16">
        <v>-3.7707419072800086</v>
      </c>
      <c r="G588">
        <f t="shared" si="8"/>
        <v>0.16466121865851566</v>
      </c>
    </row>
    <row r="589" spans="1:7" x14ac:dyDescent="0.25">
      <c r="A589" s="4">
        <v>38</v>
      </c>
      <c r="B589" s="4">
        <v>2</v>
      </c>
      <c r="D589" s="16">
        <v>565</v>
      </c>
      <c r="E589" s="16">
        <v>41.319093425974032</v>
      </c>
      <c r="F589" s="16">
        <v>2.2223065740259713</v>
      </c>
      <c r="G589">
        <f t="shared" si="8"/>
        <v>5.1038932464871851E-2</v>
      </c>
    </row>
    <row r="590" spans="1:7" x14ac:dyDescent="0.25">
      <c r="A590" s="4">
        <v>30.492599999999999</v>
      </c>
      <c r="B590" s="4">
        <v>3.2</v>
      </c>
      <c r="D590" s="16">
        <v>566</v>
      </c>
      <c r="E590" s="16">
        <v>39.543535666132335</v>
      </c>
      <c r="F590" s="16">
        <v>-8.2435356661323347</v>
      </c>
      <c r="G590">
        <f t="shared" si="8"/>
        <v>0.26337174652179984</v>
      </c>
    </row>
    <row r="591" spans="1:7" x14ac:dyDescent="0.25">
      <c r="A591" s="4">
        <v>39.710299999999997</v>
      </c>
      <c r="B591" s="4">
        <v>3</v>
      </c>
      <c r="D591" s="16">
        <v>567</v>
      </c>
      <c r="E591" s="16">
        <v>43.094651185815735</v>
      </c>
      <c r="F591" s="16">
        <v>7.7258488141842676</v>
      </c>
      <c r="G591">
        <f t="shared" si="8"/>
        <v>0.15202229049663554</v>
      </c>
    </row>
    <row r="592" spans="1:7" x14ac:dyDescent="0.25">
      <c r="A592" s="4">
        <v>29.799900000000001</v>
      </c>
      <c r="B592" s="4">
        <v>3.7</v>
      </c>
      <c r="D592" s="16">
        <v>568</v>
      </c>
      <c r="E592" s="16">
        <v>36.88019902636978</v>
      </c>
      <c r="F592" s="16">
        <v>-1.4195990263697809</v>
      </c>
      <c r="G592">
        <f t="shared" si="8"/>
        <v>4.0033136110775927E-2</v>
      </c>
    </row>
    <row r="593" spans="1:7" x14ac:dyDescent="0.25">
      <c r="A593" s="4">
        <v>34.9</v>
      </c>
      <c r="B593" s="4">
        <v>3.7</v>
      </c>
      <c r="D593" s="16">
        <v>569</v>
      </c>
      <c r="E593" s="16">
        <v>31.109636306884259</v>
      </c>
      <c r="F593" s="16">
        <v>-4.9939363068842582</v>
      </c>
      <c r="G593">
        <f t="shared" si="8"/>
        <v>0.19122352863925754</v>
      </c>
    </row>
    <row r="594" spans="1:7" x14ac:dyDescent="0.25">
      <c r="A594" s="4">
        <v>27.1</v>
      </c>
      <c r="B594" s="4">
        <v>5.7</v>
      </c>
      <c r="D594" s="16">
        <v>570</v>
      </c>
      <c r="E594" s="16">
        <v>34.216862386607232</v>
      </c>
      <c r="F594" s="16">
        <v>-6.6357623866072331</v>
      </c>
      <c r="G594">
        <f t="shared" si="8"/>
        <v>0.24059092590967124</v>
      </c>
    </row>
    <row r="595" spans="1:7" x14ac:dyDescent="0.25">
      <c r="A595" s="4">
        <v>32.200000000000003</v>
      </c>
      <c r="B595" s="4">
        <v>3.5</v>
      </c>
      <c r="D595" s="16">
        <v>571</v>
      </c>
      <c r="E595" s="16">
        <v>42.206872305894883</v>
      </c>
      <c r="F595" s="16">
        <v>-0.40787230589488388</v>
      </c>
      <c r="G595">
        <f t="shared" si="8"/>
        <v>9.7579441109807378E-3</v>
      </c>
    </row>
    <row r="596" spans="1:7" x14ac:dyDescent="0.25">
      <c r="A596" s="4">
        <v>29.3</v>
      </c>
      <c r="B596" s="4">
        <v>4.2</v>
      </c>
      <c r="D596" s="16">
        <v>572</v>
      </c>
      <c r="E596" s="16">
        <v>41.319093425974032</v>
      </c>
      <c r="F596" s="16">
        <v>9.5809065740259669</v>
      </c>
      <c r="G596">
        <f t="shared" si="8"/>
        <v>0.1882299916311585</v>
      </c>
    </row>
    <row r="597" spans="1:7" x14ac:dyDescent="0.25">
      <c r="A597" s="4">
        <v>38.700000000000003</v>
      </c>
      <c r="B597" s="4">
        <v>2.7</v>
      </c>
      <c r="D597" s="16">
        <v>573</v>
      </c>
      <c r="E597" s="16">
        <v>34.660751826567662</v>
      </c>
      <c r="F597" s="16">
        <v>-0.86705182656766056</v>
      </c>
      <c r="G597">
        <f t="shared" si="8"/>
        <v>2.5657203164130015E-2</v>
      </c>
    </row>
    <row r="598" spans="1:7" x14ac:dyDescent="0.25">
      <c r="A598" s="4">
        <v>46.9</v>
      </c>
      <c r="B598" s="4">
        <v>2.4</v>
      </c>
      <c r="D598" s="16">
        <v>574</v>
      </c>
      <c r="E598" s="16">
        <v>39.543535666132335</v>
      </c>
      <c r="F598" s="16">
        <v>-5.2604356661323379</v>
      </c>
      <c r="G598">
        <f t="shared" si="8"/>
        <v>0.15344107347737918</v>
      </c>
    </row>
    <row r="599" spans="1:7" x14ac:dyDescent="0.25">
      <c r="A599" s="4">
        <v>30.299900000000001</v>
      </c>
      <c r="B599" s="4">
        <v>6</v>
      </c>
      <c r="D599" s="16">
        <v>575</v>
      </c>
      <c r="E599" s="16">
        <v>22.675736947636182</v>
      </c>
      <c r="F599" s="16">
        <v>3.4242630523638198</v>
      </c>
      <c r="G599">
        <f t="shared" si="8"/>
        <v>0.13119781809823064</v>
      </c>
    </row>
    <row r="600" spans="1:7" x14ac:dyDescent="0.25">
      <c r="A600" s="4">
        <v>30.299900000000001</v>
      </c>
      <c r="B600" s="4">
        <v>6</v>
      </c>
      <c r="D600" s="16">
        <v>576</v>
      </c>
      <c r="E600" s="16">
        <v>36.88019902636978</v>
      </c>
      <c r="F600" s="16">
        <v>-0.78019902636977889</v>
      </c>
      <c r="G600">
        <f t="shared" si="8"/>
        <v>2.1612161395284733E-2</v>
      </c>
    </row>
    <row r="601" spans="1:7" x14ac:dyDescent="0.25">
      <c r="A601" s="4">
        <v>31.8217</v>
      </c>
      <c r="B601" s="4">
        <v>3.7</v>
      </c>
      <c r="D601" s="16">
        <v>577</v>
      </c>
      <c r="E601" s="16">
        <v>34.216862386607232</v>
      </c>
      <c r="F601" s="16">
        <v>0.88313761339276908</v>
      </c>
      <c r="G601">
        <f t="shared" si="8"/>
        <v>2.5160615766175756E-2</v>
      </c>
    </row>
    <row r="602" spans="1:7" x14ac:dyDescent="0.25">
      <c r="A602" s="4">
        <v>37.798900000000003</v>
      </c>
      <c r="B602" s="4">
        <v>2</v>
      </c>
      <c r="D602" s="16">
        <v>578</v>
      </c>
      <c r="E602" s="16">
        <v>30.221857426963407</v>
      </c>
      <c r="F602" s="16">
        <v>-5.8719574269634052</v>
      </c>
      <c r="G602">
        <f t="shared" ref="G602:G665" si="9">ABS(A579-E602)/A579</f>
        <v>0.24114913929681045</v>
      </c>
    </row>
    <row r="603" spans="1:7" x14ac:dyDescent="0.25">
      <c r="A603" s="4">
        <v>39.614699999999999</v>
      </c>
      <c r="B603" s="4">
        <v>2.5</v>
      </c>
      <c r="D603" s="16">
        <v>579</v>
      </c>
      <c r="E603" s="16">
        <v>39.099646226171906</v>
      </c>
      <c r="F603" s="16">
        <v>3.8083537738280953</v>
      </c>
      <c r="G603">
        <f t="shared" si="9"/>
        <v>8.8756263956094317E-2</v>
      </c>
    </row>
    <row r="604" spans="1:7" x14ac:dyDescent="0.25">
      <c r="A604" s="4">
        <v>30.2</v>
      </c>
      <c r="B604" s="4">
        <v>4</v>
      </c>
      <c r="D604" s="16">
        <v>580</v>
      </c>
      <c r="E604" s="16">
        <v>34.660751826567662</v>
      </c>
      <c r="F604" s="16">
        <v>0.68864817343234108</v>
      </c>
      <c r="G604">
        <f t="shared" si="9"/>
        <v>1.9481184219034581E-2</v>
      </c>
    </row>
    <row r="605" spans="1:7" x14ac:dyDescent="0.25">
      <c r="A605" s="4">
        <v>34.200000000000003</v>
      </c>
      <c r="B605" s="4">
        <v>3.5</v>
      </c>
      <c r="D605" s="16">
        <v>581</v>
      </c>
      <c r="E605" s="16">
        <v>33.329083506686388</v>
      </c>
      <c r="F605" s="16">
        <v>-5.9570835066863879</v>
      </c>
      <c r="G605">
        <f t="shared" si="9"/>
        <v>0.21763420673266068</v>
      </c>
    </row>
    <row r="606" spans="1:7" x14ac:dyDescent="0.25">
      <c r="A606" s="4">
        <v>43.9</v>
      </c>
      <c r="B606" s="4">
        <v>2</v>
      </c>
      <c r="D606" s="16">
        <v>582</v>
      </c>
      <c r="E606" s="16">
        <v>32.441304626765529</v>
      </c>
      <c r="F606" s="16">
        <v>-3.5231046267655302</v>
      </c>
      <c r="G606">
        <f t="shared" si="9"/>
        <v>0.12183001109216791</v>
      </c>
    </row>
    <row r="607" spans="1:7" x14ac:dyDescent="0.25">
      <c r="A607" s="4">
        <v>23.577999999999999</v>
      </c>
      <c r="B607" s="4">
        <v>4.8</v>
      </c>
      <c r="D607" s="16">
        <v>583</v>
      </c>
      <c r="E607" s="16">
        <v>33.772972946646803</v>
      </c>
      <c r="F607" s="16">
        <v>-3.2729729466468029</v>
      </c>
      <c r="G607">
        <f t="shared" si="9"/>
        <v>0.10731058841464927</v>
      </c>
    </row>
    <row r="608" spans="1:7" x14ac:dyDescent="0.25">
      <c r="A608" s="4">
        <v>39.710299999999997</v>
      </c>
      <c r="B608" s="4">
        <v>3</v>
      </c>
      <c r="D608" s="16">
        <v>584</v>
      </c>
      <c r="E608" s="16">
        <v>31.553525746844681</v>
      </c>
      <c r="F608" s="16">
        <v>-0.55352574684468081</v>
      </c>
      <c r="G608">
        <f t="shared" si="9"/>
        <v>1.7855669253054221E-2</v>
      </c>
    </row>
    <row r="609" spans="1:7" x14ac:dyDescent="0.25">
      <c r="A609" s="4">
        <v>34.7288</v>
      </c>
      <c r="B609" s="4">
        <v>3</v>
      </c>
      <c r="D609" s="16">
        <v>585</v>
      </c>
      <c r="E609" s="16">
        <v>34.216862386607232</v>
      </c>
      <c r="F609" s="16">
        <v>2.9831376133927705</v>
      </c>
      <c r="G609">
        <f t="shared" si="9"/>
        <v>8.0191871327762648E-2</v>
      </c>
    </row>
    <row r="610" spans="1:7" x14ac:dyDescent="0.25">
      <c r="A610" s="4">
        <v>30.492599999999999</v>
      </c>
      <c r="B610" s="4">
        <v>3.2</v>
      </c>
      <c r="D610" s="16">
        <v>586</v>
      </c>
      <c r="E610" s="16">
        <v>34.216862386607232</v>
      </c>
      <c r="F610" s="16">
        <v>1.0258376133927669</v>
      </c>
      <c r="G610">
        <f t="shared" si="9"/>
        <v>2.9107804265642728E-2</v>
      </c>
    </row>
    <row r="611" spans="1:7" x14ac:dyDescent="0.25">
      <c r="A611" s="4">
        <v>24.4</v>
      </c>
      <c r="B611" s="4">
        <v>6</v>
      </c>
      <c r="D611" s="16">
        <v>587</v>
      </c>
      <c r="E611" s="16">
        <v>33.772972946646803</v>
      </c>
      <c r="F611" s="16">
        <v>-4.9729729466468022</v>
      </c>
      <c r="G611">
        <f t="shared" si="9"/>
        <v>0.17267267175856951</v>
      </c>
    </row>
    <row r="612" spans="1:7" x14ac:dyDescent="0.25">
      <c r="A612" s="4">
        <v>40.4</v>
      </c>
      <c r="B612" s="4">
        <v>2.5</v>
      </c>
      <c r="D612" s="16">
        <v>588</v>
      </c>
      <c r="E612" s="16">
        <v>41.319093425974032</v>
      </c>
      <c r="F612" s="16">
        <v>-3.3190934259740317</v>
      </c>
      <c r="G612">
        <f t="shared" si="9"/>
        <v>8.7344563841421891E-2</v>
      </c>
    </row>
    <row r="613" spans="1:7" x14ac:dyDescent="0.25">
      <c r="A613" s="4">
        <v>30.380500000000001</v>
      </c>
      <c r="B613" s="4">
        <v>3.5</v>
      </c>
      <c r="D613" s="16">
        <v>589</v>
      </c>
      <c r="E613" s="16">
        <v>35.992420146448936</v>
      </c>
      <c r="F613" s="16">
        <v>-5.4998201464489362</v>
      </c>
      <c r="G613">
        <f t="shared" si="9"/>
        <v>0.18036573288105759</v>
      </c>
    </row>
    <row r="614" spans="1:7" x14ac:dyDescent="0.25">
      <c r="A614" s="4">
        <v>24.8718</v>
      </c>
      <c r="B614" s="4">
        <v>4.5999999999999996</v>
      </c>
      <c r="D614" s="16">
        <v>590</v>
      </c>
      <c r="E614" s="16">
        <v>36.88019902636978</v>
      </c>
      <c r="F614" s="16">
        <v>2.8301009736302163</v>
      </c>
      <c r="G614">
        <f t="shared" si="9"/>
        <v>7.1268687812235526E-2</v>
      </c>
    </row>
    <row r="615" spans="1:7" x14ac:dyDescent="0.25">
      <c r="A615" s="4">
        <v>26.1066</v>
      </c>
      <c r="B615" s="4">
        <v>3.6</v>
      </c>
      <c r="D615" s="16">
        <v>591</v>
      </c>
      <c r="E615" s="16">
        <v>33.772972946646803</v>
      </c>
      <c r="F615" s="16">
        <v>-3.973072946646802</v>
      </c>
      <c r="G615">
        <f t="shared" si="9"/>
        <v>0.13332504292453337</v>
      </c>
    </row>
    <row r="616" spans="1:7" x14ac:dyDescent="0.25">
      <c r="A616" s="4">
        <v>35.200000000000003</v>
      </c>
      <c r="B616" s="4">
        <v>6.2</v>
      </c>
      <c r="D616" s="16">
        <v>592</v>
      </c>
      <c r="E616" s="16">
        <v>33.772972946646803</v>
      </c>
      <c r="F616" s="16">
        <v>1.1270270533531956</v>
      </c>
      <c r="G616">
        <f t="shared" si="9"/>
        <v>3.2293038778028527E-2</v>
      </c>
    </row>
    <row r="617" spans="1:7" x14ac:dyDescent="0.25">
      <c r="A617" s="4">
        <v>35</v>
      </c>
      <c r="B617" s="4">
        <v>3.5</v>
      </c>
      <c r="D617" s="16">
        <v>593</v>
      </c>
      <c r="E617" s="16">
        <v>24.895184147438307</v>
      </c>
      <c r="F617" s="16">
        <v>2.2048158525616941</v>
      </c>
      <c r="G617">
        <f t="shared" si="9"/>
        <v>8.1358518544711961E-2</v>
      </c>
    </row>
    <row r="618" spans="1:7" x14ac:dyDescent="0.25">
      <c r="A618" s="4">
        <v>21.006</v>
      </c>
      <c r="B618" s="4">
        <v>6.8</v>
      </c>
      <c r="D618" s="16">
        <v>594</v>
      </c>
      <c r="E618" s="16">
        <v>34.660751826567662</v>
      </c>
      <c r="F618" s="16">
        <v>-2.4607518265676589</v>
      </c>
      <c r="G618">
        <f t="shared" si="9"/>
        <v>7.6420864179119835E-2</v>
      </c>
    </row>
    <row r="619" spans="1:7" x14ac:dyDescent="0.25">
      <c r="A619" s="4">
        <v>34.7286</v>
      </c>
      <c r="B619" s="4">
        <v>3</v>
      </c>
      <c r="D619" s="16">
        <v>595</v>
      </c>
      <c r="E619" s="16">
        <v>31.553525746844681</v>
      </c>
      <c r="F619" s="16">
        <v>-2.2535257468446801</v>
      </c>
      <c r="G619">
        <f t="shared" si="9"/>
        <v>7.6912141530535161E-2</v>
      </c>
    </row>
    <row r="620" spans="1:7" x14ac:dyDescent="0.25">
      <c r="A620" s="4">
        <v>24.6</v>
      </c>
      <c r="B620" s="4">
        <v>4.2</v>
      </c>
      <c r="D620" s="16">
        <v>596</v>
      </c>
      <c r="E620" s="16">
        <v>38.211867346251054</v>
      </c>
      <c r="F620" s="16">
        <v>0.48813265374894854</v>
      </c>
      <c r="G620">
        <f t="shared" si="9"/>
        <v>1.2613246866897894E-2</v>
      </c>
    </row>
    <row r="621" spans="1:7" x14ac:dyDescent="0.25">
      <c r="A621" s="4">
        <v>38.6</v>
      </c>
      <c r="B621" s="4">
        <v>2.4</v>
      </c>
      <c r="D621" s="16">
        <v>597</v>
      </c>
      <c r="E621" s="16">
        <v>39.543535666132335</v>
      </c>
      <c r="F621" s="16">
        <v>7.3564643338676632</v>
      </c>
      <c r="G621">
        <f t="shared" si="9"/>
        <v>0.15685425018907598</v>
      </c>
    </row>
    <row r="622" spans="1:7" x14ac:dyDescent="0.25">
      <c r="A622" s="4">
        <v>26.662199999999999</v>
      </c>
      <c r="B622" s="4">
        <v>4.5999999999999996</v>
      </c>
      <c r="D622" s="16">
        <v>598</v>
      </c>
      <c r="E622" s="16">
        <v>23.563515827557033</v>
      </c>
      <c r="F622" s="16">
        <v>6.7363841724429676</v>
      </c>
      <c r="G622">
        <f t="shared" si="9"/>
        <v>0.22232364372301452</v>
      </c>
    </row>
    <row r="623" spans="1:7" x14ac:dyDescent="0.25">
      <c r="A623" s="4">
        <v>30.9</v>
      </c>
      <c r="B623" s="4">
        <v>3.6</v>
      </c>
      <c r="D623" s="16">
        <v>599</v>
      </c>
      <c r="E623" s="16">
        <v>23.563515827557033</v>
      </c>
      <c r="F623" s="16">
        <v>6.7363841724429676</v>
      </c>
      <c r="G623">
        <f t="shared" si="9"/>
        <v>0.22232364372301452</v>
      </c>
    </row>
    <row r="624" spans="1:7" x14ac:dyDescent="0.25">
      <c r="A624" s="4">
        <v>33.305199999999999</v>
      </c>
      <c r="B624" s="4">
        <v>4.5999999999999996</v>
      </c>
      <c r="D624" s="16">
        <v>600</v>
      </c>
      <c r="E624" s="16">
        <v>33.772972946646803</v>
      </c>
      <c r="F624" s="16">
        <v>-1.9512729466468031</v>
      </c>
      <c r="G624">
        <f t="shared" si="9"/>
        <v>6.1318941057416892E-2</v>
      </c>
    </row>
    <row r="625" spans="1:7" x14ac:dyDescent="0.25">
      <c r="A625" s="4">
        <v>40.997799999999998</v>
      </c>
      <c r="B625" s="4">
        <v>3.4</v>
      </c>
      <c r="D625" s="16">
        <v>601</v>
      </c>
      <c r="E625" s="16">
        <v>41.319093425974032</v>
      </c>
      <c r="F625" s="16">
        <v>-3.5201934259740284</v>
      </c>
      <c r="G625">
        <f t="shared" si="9"/>
        <v>9.3129520329269591E-2</v>
      </c>
    </row>
    <row r="626" spans="1:7" x14ac:dyDescent="0.25">
      <c r="A626" s="4">
        <v>30.6</v>
      </c>
      <c r="B626" s="4">
        <v>2</v>
      </c>
      <c r="D626" s="16">
        <v>602</v>
      </c>
      <c r="E626" s="16">
        <v>39.099646226171906</v>
      </c>
      <c r="F626" s="16">
        <v>0.51505377382809314</v>
      </c>
      <c r="G626">
        <f t="shared" si="9"/>
        <v>1.3001582085137416E-2</v>
      </c>
    </row>
    <row r="627" spans="1:7" x14ac:dyDescent="0.25">
      <c r="A627" s="4">
        <v>29</v>
      </c>
      <c r="B627" s="4">
        <v>5.3</v>
      </c>
      <c r="D627" s="16">
        <v>603</v>
      </c>
      <c r="E627" s="16">
        <v>32.441304626765529</v>
      </c>
      <c r="F627" s="16">
        <v>-2.2413046267655297</v>
      </c>
      <c r="G627">
        <f t="shared" si="9"/>
        <v>7.421538499223608E-2</v>
      </c>
    </row>
    <row r="628" spans="1:7" x14ac:dyDescent="0.25">
      <c r="A628" s="4">
        <v>26.6</v>
      </c>
      <c r="B628" s="4">
        <v>5.3</v>
      </c>
      <c r="D628" s="16">
        <v>604</v>
      </c>
      <c r="E628" s="16">
        <v>34.660751826567662</v>
      </c>
      <c r="F628" s="16">
        <v>-0.4607518265676589</v>
      </c>
      <c r="G628">
        <f t="shared" si="9"/>
        <v>1.34722756306333E-2</v>
      </c>
    </row>
    <row r="629" spans="1:7" x14ac:dyDescent="0.25">
      <c r="A629" s="4">
        <v>25.4</v>
      </c>
      <c r="B629" s="4">
        <v>5.2</v>
      </c>
      <c r="D629" s="16">
        <v>605</v>
      </c>
      <c r="E629" s="16">
        <v>41.319093425974032</v>
      </c>
      <c r="F629" s="16">
        <v>2.5809065740259669</v>
      </c>
      <c r="G629">
        <f t="shared" si="9"/>
        <v>5.8790582551844349E-2</v>
      </c>
    </row>
    <row r="630" spans="1:7" x14ac:dyDescent="0.25">
      <c r="A630" s="4">
        <v>46.624000000000002</v>
      </c>
      <c r="B630" s="4">
        <v>2</v>
      </c>
      <c r="D630" s="16">
        <v>606</v>
      </c>
      <c r="E630" s="16">
        <v>28.890189107082133</v>
      </c>
      <c r="F630" s="16">
        <v>-5.3121891070821334</v>
      </c>
      <c r="G630">
        <f t="shared" si="9"/>
        <v>0.2253027867962564</v>
      </c>
    </row>
    <row r="631" spans="1:7" x14ac:dyDescent="0.25">
      <c r="A631" s="4">
        <v>36.392600000000002</v>
      </c>
      <c r="B631" s="4">
        <v>4</v>
      </c>
      <c r="D631" s="16">
        <v>607</v>
      </c>
      <c r="E631" s="16">
        <v>36.88019902636978</v>
      </c>
      <c r="F631" s="16">
        <v>2.8301009736302163</v>
      </c>
      <c r="G631">
        <f t="shared" si="9"/>
        <v>7.1268687812235526E-2</v>
      </c>
    </row>
    <row r="632" spans="1:7" x14ac:dyDescent="0.25">
      <c r="A632" s="4">
        <v>38.6</v>
      </c>
      <c r="B632" s="4">
        <v>2.4</v>
      </c>
      <c r="D632" s="16">
        <v>608</v>
      </c>
      <c r="E632" s="16">
        <v>36.88019902636978</v>
      </c>
      <c r="F632" s="16">
        <v>-2.1513990263697806</v>
      </c>
      <c r="G632">
        <f t="shared" si="9"/>
        <v>6.1948556424920545E-2</v>
      </c>
    </row>
    <row r="633" spans="1:7" x14ac:dyDescent="0.25">
      <c r="A633" s="4">
        <v>37.619999999999997</v>
      </c>
      <c r="B633" s="4">
        <v>1.8</v>
      </c>
      <c r="D633" s="16">
        <v>609</v>
      </c>
      <c r="E633" s="16">
        <v>35.992420146448936</v>
      </c>
      <c r="F633" s="16">
        <v>-5.4998201464489362</v>
      </c>
      <c r="G633">
        <f t="shared" si="9"/>
        <v>0.18036573288105759</v>
      </c>
    </row>
    <row r="634" spans="1:7" x14ac:dyDescent="0.25">
      <c r="A634" s="4">
        <v>33.200000000000003</v>
      </c>
      <c r="B634" s="4">
        <v>3.5</v>
      </c>
      <c r="D634" s="16">
        <v>610</v>
      </c>
      <c r="E634" s="16">
        <v>23.563515827557033</v>
      </c>
      <c r="F634" s="16">
        <v>0.83648417244296525</v>
      </c>
      <c r="G634">
        <f t="shared" si="9"/>
        <v>3.4282138214875628E-2</v>
      </c>
    </row>
    <row r="635" spans="1:7" x14ac:dyDescent="0.25">
      <c r="A635" s="4">
        <v>39.571399999999997</v>
      </c>
      <c r="B635" s="4">
        <v>2.5</v>
      </c>
      <c r="D635" s="16">
        <v>611</v>
      </c>
      <c r="E635" s="16">
        <v>39.099646226171906</v>
      </c>
      <c r="F635" s="16">
        <v>1.3003537738280926</v>
      </c>
      <c r="G635">
        <f t="shared" si="9"/>
        <v>3.2186974599705265E-2</v>
      </c>
    </row>
    <row r="636" spans="1:7" x14ac:dyDescent="0.25">
      <c r="A636" s="4">
        <v>22.9</v>
      </c>
      <c r="B636" s="4">
        <v>5.3</v>
      </c>
      <c r="D636" s="16">
        <v>612</v>
      </c>
      <c r="E636" s="16">
        <v>34.660751826567662</v>
      </c>
      <c r="F636" s="16">
        <v>-4.2802518265676603</v>
      </c>
      <c r="G636">
        <f t="shared" si="9"/>
        <v>0.14088812977296819</v>
      </c>
    </row>
    <row r="637" spans="1:7" x14ac:dyDescent="0.25">
      <c r="A637" s="4">
        <v>26.6</v>
      </c>
      <c r="B637" s="4">
        <v>3.7</v>
      </c>
      <c r="D637" s="16">
        <v>613</v>
      </c>
      <c r="E637" s="16">
        <v>29.777967987002985</v>
      </c>
      <c r="F637" s="16">
        <v>-4.9061679870029842</v>
      </c>
      <c r="G637">
        <f t="shared" si="9"/>
        <v>0.19725825983656126</v>
      </c>
    </row>
    <row r="638" spans="1:7" x14ac:dyDescent="0.25">
      <c r="A638" s="4">
        <v>40.081600000000002</v>
      </c>
      <c r="B638" s="4">
        <v>2.5</v>
      </c>
      <c r="D638" s="16">
        <v>614</v>
      </c>
      <c r="E638" s="16">
        <v>34.216862386607232</v>
      </c>
      <c r="F638" s="16">
        <v>-8.1102623866072321</v>
      </c>
      <c r="G638">
        <f t="shared" si="9"/>
        <v>0.31065946490953367</v>
      </c>
    </row>
    <row r="639" spans="1:7" x14ac:dyDescent="0.25">
      <c r="A639" s="4">
        <v>35.299999999999997</v>
      </c>
      <c r="B639" s="4">
        <v>2</v>
      </c>
      <c r="D639" s="16">
        <v>615</v>
      </c>
      <c r="E639" s="16">
        <v>22.675736947636182</v>
      </c>
      <c r="F639" s="16">
        <v>12.524263052363821</v>
      </c>
      <c r="G639">
        <f t="shared" si="9"/>
        <v>0.35580292762397214</v>
      </c>
    </row>
    <row r="640" spans="1:7" x14ac:dyDescent="0.25">
      <c r="A640" s="4">
        <v>34.514800000000001</v>
      </c>
      <c r="B640" s="4">
        <v>3.8</v>
      </c>
      <c r="D640" s="16">
        <v>616</v>
      </c>
      <c r="E640" s="16">
        <v>34.660751826567662</v>
      </c>
      <c r="F640" s="16">
        <v>0.33924817343233826</v>
      </c>
      <c r="G640">
        <f t="shared" si="9"/>
        <v>9.6928049552096641E-3</v>
      </c>
    </row>
    <row r="641" spans="1:7" x14ac:dyDescent="0.25">
      <c r="A641" s="4">
        <v>40.239699999999999</v>
      </c>
      <c r="B641" s="4">
        <v>2</v>
      </c>
      <c r="D641" s="16">
        <v>617</v>
      </c>
      <c r="E641" s="16">
        <v>20.012400307873634</v>
      </c>
      <c r="F641" s="16">
        <v>0.99359969212636656</v>
      </c>
      <c r="G641">
        <f t="shared" si="9"/>
        <v>4.7300756551764571E-2</v>
      </c>
    </row>
    <row r="642" spans="1:7" x14ac:dyDescent="0.25">
      <c r="A642" s="4">
        <v>30.1</v>
      </c>
      <c r="B642" s="4">
        <v>6.1</v>
      </c>
      <c r="D642" s="16">
        <v>618</v>
      </c>
      <c r="E642" s="16">
        <v>36.88019902636978</v>
      </c>
      <c r="F642" s="16">
        <v>-2.1515990263697802</v>
      </c>
      <c r="G642">
        <f t="shared" si="9"/>
        <v>6.1954672125273696E-2</v>
      </c>
    </row>
    <row r="643" spans="1:7" x14ac:dyDescent="0.25">
      <c r="A643" s="4">
        <v>29.8</v>
      </c>
      <c r="B643" s="4">
        <v>5.5</v>
      </c>
      <c r="D643" s="16">
        <v>619</v>
      </c>
      <c r="E643" s="16">
        <v>31.553525746844681</v>
      </c>
      <c r="F643" s="16">
        <v>-6.9535257468446794</v>
      </c>
      <c r="G643">
        <f t="shared" si="9"/>
        <v>0.28266364824571866</v>
      </c>
    </row>
    <row r="644" spans="1:7" x14ac:dyDescent="0.25">
      <c r="A644" s="4">
        <v>25.510200000000001</v>
      </c>
      <c r="B644" s="4">
        <v>4.7</v>
      </c>
      <c r="D644" s="16">
        <v>620</v>
      </c>
      <c r="E644" s="16">
        <v>39.543535666132335</v>
      </c>
      <c r="F644" s="16">
        <v>-0.94353566613233397</v>
      </c>
      <c r="G644">
        <f t="shared" si="9"/>
        <v>2.4443929174412796E-2</v>
      </c>
    </row>
    <row r="645" spans="1:7" x14ac:dyDescent="0.25">
      <c r="A645" s="4">
        <v>31.6</v>
      </c>
      <c r="B645" s="4">
        <v>3.6</v>
      </c>
      <c r="D645" s="16">
        <v>621</v>
      </c>
      <c r="E645" s="16">
        <v>29.777967987002985</v>
      </c>
      <c r="F645" s="16">
        <v>-3.115767987002986</v>
      </c>
      <c r="G645">
        <f t="shared" si="9"/>
        <v>0.11686087370895823</v>
      </c>
    </row>
    <row r="646" spans="1:7" x14ac:dyDescent="0.25">
      <c r="A646" s="4">
        <v>33.550899999999999</v>
      </c>
      <c r="B646" s="4">
        <v>4.5999999999999996</v>
      </c>
      <c r="D646" s="16">
        <v>622</v>
      </c>
      <c r="E646" s="16">
        <v>34.216862386607232</v>
      </c>
      <c r="F646" s="16">
        <v>-3.3168623866072338</v>
      </c>
      <c r="G646">
        <f t="shared" si="9"/>
        <v>0.10734182480929559</v>
      </c>
    </row>
    <row r="647" spans="1:7" x14ac:dyDescent="0.25">
      <c r="A647" s="4">
        <v>29</v>
      </c>
      <c r="B647" s="4">
        <v>4.5999999999999996</v>
      </c>
      <c r="D647" s="16">
        <v>623</v>
      </c>
      <c r="E647" s="16">
        <v>29.777967987002985</v>
      </c>
      <c r="F647" s="16">
        <v>3.5272320129970147</v>
      </c>
      <c r="G647">
        <f t="shared" si="9"/>
        <v>0.10590634534538194</v>
      </c>
    </row>
    <row r="648" spans="1:7" x14ac:dyDescent="0.25">
      <c r="A648" s="4">
        <v>39.700000000000003</v>
      </c>
      <c r="B648" s="4">
        <v>2.5</v>
      </c>
      <c r="D648" s="16">
        <v>624</v>
      </c>
      <c r="E648" s="16">
        <v>35.104641266528084</v>
      </c>
      <c r="F648" s="16">
        <v>5.893158733471914</v>
      </c>
      <c r="G648">
        <f t="shared" si="9"/>
        <v>0.14374329191985702</v>
      </c>
    </row>
    <row r="649" spans="1:7" x14ac:dyDescent="0.25">
      <c r="A649" s="4">
        <v>34.1</v>
      </c>
      <c r="B649" s="4">
        <v>2.9</v>
      </c>
      <c r="D649" s="16">
        <v>625</v>
      </c>
      <c r="E649" s="16">
        <v>41.319093425974032</v>
      </c>
      <c r="F649" s="16">
        <v>-10.71909342597403</v>
      </c>
      <c r="G649">
        <f t="shared" si="9"/>
        <v>0.35029717078346501</v>
      </c>
    </row>
    <row r="650" spans="1:7" x14ac:dyDescent="0.25">
      <c r="A650" s="4">
        <v>30.3</v>
      </c>
      <c r="B650" s="4">
        <v>2.7</v>
      </c>
      <c r="D650" s="16">
        <v>626</v>
      </c>
      <c r="E650" s="16">
        <v>26.670741907280007</v>
      </c>
      <c r="F650" s="16">
        <v>2.3292580927199928</v>
      </c>
      <c r="G650">
        <f t="shared" si="9"/>
        <v>8.0319244576551471E-2</v>
      </c>
    </row>
    <row r="651" spans="1:7" x14ac:dyDescent="0.25">
      <c r="A651" s="4">
        <v>31.9</v>
      </c>
      <c r="B651" s="4">
        <v>4.5999999999999996</v>
      </c>
      <c r="D651" s="16">
        <v>627</v>
      </c>
      <c r="E651" s="16">
        <v>26.670741907280007</v>
      </c>
      <c r="F651" s="16">
        <v>-7.0741907280005734E-2</v>
      </c>
      <c r="G651">
        <f t="shared" si="9"/>
        <v>2.659470198496456E-3</v>
      </c>
    </row>
    <row r="652" spans="1:7" x14ac:dyDescent="0.25">
      <c r="A652" s="4">
        <v>26</v>
      </c>
      <c r="B652" s="4">
        <v>5.7</v>
      </c>
      <c r="D652" s="16">
        <v>628</v>
      </c>
      <c r="E652" s="16">
        <v>27.114631347240429</v>
      </c>
      <c r="F652" s="16">
        <v>-1.7146313472404309</v>
      </c>
      <c r="G652">
        <f t="shared" si="9"/>
        <v>6.7505171151198071E-2</v>
      </c>
    </row>
    <row r="653" spans="1:7" x14ac:dyDescent="0.25">
      <c r="A653" s="4">
        <v>34.700000000000003</v>
      </c>
      <c r="B653" s="4">
        <v>3.5</v>
      </c>
      <c r="D653" s="16">
        <v>629</v>
      </c>
      <c r="E653" s="16">
        <v>41.319093425974032</v>
      </c>
      <c r="F653" s="16">
        <v>5.3049065740259707</v>
      </c>
      <c r="G653">
        <f t="shared" si="9"/>
        <v>0.113780597418196</v>
      </c>
    </row>
    <row r="654" spans="1:7" x14ac:dyDescent="0.25">
      <c r="A654" s="4">
        <v>46.8</v>
      </c>
      <c r="B654" s="4">
        <v>2.4</v>
      </c>
      <c r="D654" s="16">
        <v>630</v>
      </c>
      <c r="E654" s="16">
        <v>32.441304626765529</v>
      </c>
      <c r="F654" s="16">
        <v>3.9512953732344727</v>
      </c>
      <c r="G654">
        <f t="shared" si="9"/>
        <v>0.10857414345868316</v>
      </c>
    </row>
    <row r="655" spans="1:7" x14ac:dyDescent="0.25">
      <c r="A655" s="4">
        <v>23.9</v>
      </c>
      <c r="B655" s="4">
        <v>5.5</v>
      </c>
      <c r="D655" s="16">
        <v>631</v>
      </c>
      <c r="E655" s="16">
        <v>39.543535666132335</v>
      </c>
      <c r="F655" s="16">
        <v>-0.94353566613233397</v>
      </c>
      <c r="G655">
        <f t="shared" si="9"/>
        <v>2.4443929174412796E-2</v>
      </c>
    </row>
    <row r="656" spans="1:7" x14ac:dyDescent="0.25">
      <c r="A656" s="4">
        <v>33.299999999999997</v>
      </c>
      <c r="B656" s="4">
        <v>2</v>
      </c>
      <c r="D656" s="16">
        <v>632</v>
      </c>
      <c r="E656" s="16">
        <v>42.206872305894883</v>
      </c>
      <c r="F656" s="16">
        <v>-4.5868723058948859</v>
      </c>
      <c r="G656">
        <f t="shared" si="9"/>
        <v>0.121926430247073</v>
      </c>
    </row>
    <row r="657" spans="1:7" x14ac:dyDescent="0.25">
      <c r="A657" s="4">
        <v>28.993500000000001</v>
      </c>
      <c r="B657" s="4">
        <v>5.3</v>
      </c>
      <c r="D657" s="16">
        <v>633</v>
      </c>
      <c r="E657" s="16">
        <v>34.660751826567662</v>
      </c>
      <c r="F657" s="16">
        <v>-1.4607518265676589</v>
      </c>
      <c r="G657">
        <f t="shared" si="9"/>
        <v>4.399854899300177E-2</v>
      </c>
    </row>
    <row r="658" spans="1:7" x14ac:dyDescent="0.25">
      <c r="A658" s="4">
        <v>42.8</v>
      </c>
      <c r="B658" s="4">
        <v>2.4</v>
      </c>
      <c r="D658" s="16">
        <v>634</v>
      </c>
      <c r="E658" s="16">
        <v>39.099646226171906</v>
      </c>
      <c r="F658" s="16">
        <v>0.47175377382809103</v>
      </c>
      <c r="G658">
        <f t="shared" si="9"/>
        <v>1.1921584119543182E-2</v>
      </c>
    </row>
    <row r="659" spans="1:7" x14ac:dyDescent="0.25">
      <c r="A659" s="4">
        <v>42.8</v>
      </c>
      <c r="B659" s="4">
        <v>2</v>
      </c>
      <c r="D659" s="16">
        <v>635</v>
      </c>
      <c r="E659" s="16">
        <v>26.670741907280007</v>
      </c>
      <c r="F659" s="16">
        <v>-3.7707419072800086</v>
      </c>
      <c r="G659">
        <f t="shared" si="9"/>
        <v>0.16466121865851566</v>
      </c>
    </row>
    <row r="660" spans="1:7" x14ac:dyDescent="0.25">
      <c r="A660" s="4">
        <v>37.329599999999999</v>
      </c>
      <c r="B660" s="4">
        <v>2.9</v>
      </c>
      <c r="D660" s="16">
        <v>636</v>
      </c>
      <c r="E660" s="16">
        <v>33.772972946646803</v>
      </c>
      <c r="F660" s="16">
        <v>-7.1729729466468015</v>
      </c>
      <c r="G660">
        <f t="shared" si="9"/>
        <v>0.26966063709198501</v>
      </c>
    </row>
    <row r="661" spans="1:7" x14ac:dyDescent="0.25">
      <c r="A661" s="4">
        <v>31.3</v>
      </c>
      <c r="B661" s="4">
        <v>2.7</v>
      </c>
      <c r="D661" s="16">
        <v>637</v>
      </c>
      <c r="E661" s="16">
        <v>39.099646226171906</v>
      </c>
      <c r="F661" s="16">
        <v>0.98195377382809568</v>
      </c>
      <c r="G661">
        <f t="shared" si="9"/>
        <v>2.4498866657720639E-2</v>
      </c>
    </row>
    <row r="662" spans="1:7" x14ac:dyDescent="0.25">
      <c r="A662" s="4">
        <v>30.337800000000001</v>
      </c>
      <c r="B662" s="4">
        <v>5</v>
      </c>
      <c r="D662" s="16">
        <v>638</v>
      </c>
      <c r="E662" s="16">
        <v>41.319093425974032</v>
      </c>
      <c r="F662" s="16">
        <v>-6.0190934259740345</v>
      </c>
      <c r="G662">
        <f t="shared" si="9"/>
        <v>0.17051256164232395</v>
      </c>
    </row>
    <row r="663" spans="1:7" x14ac:dyDescent="0.25">
      <c r="A663" s="4">
        <v>26.6</v>
      </c>
      <c r="B663" s="4">
        <v>5.3</v>
      </c>
      <c r="D663" s="16">
        <v>639</v>
      </c>
      <c r="E663" s="16">
        <v>33.329083506686388</v>
      </c>
      <c r="F663" s="16">
        <v>1.1857164933136133</v>
      </c>
      <c r="G663">
        <f t="shared" si="9"/>
        <v>3.4353856702446874E-2</v>
      </c>
    </row>
    <row r="664" spans="1:7" x14ac:dyDescent="0.25">
      <c r="A664" s="4">
        <v>50.2669</v>
      </c>
      <c r="B664" s="4">
        <v>1.6</v>
      </c>
      <c r="D664" s="16">
        <v>640</v>
      </c>
      <c r="E664" s="16">
        <v>41.319093425974032</v>
      </c>
      <c r="F664" s="16">
        <v>-1.0793934259740325</v>
      </c>
      <c r="G664">
        <f t="shared" si="9"/>
        <v>2.6824092276384579E-2</v>
      </c>
    </row>
    <row r="665" spans="1:7" x14ac:dyDescent="0.25">
      <c r="A665" s="4">
        <v>33.200000000000003</v>
      </c>
      <c r="B665" s="4">
        <v>3.5</v>
      </c>
      <c r="D665" s="16">
        <v>641</v>
      </c>
      <c r="E665" s="16">
        <v>23.119626387596607</v>
      </c>
      <c r="F665" s="16">
        <v>6.9803736124033939</v>
      </c>
      <c r="G665">
        <f t="shared" si="9"/>
        <v>0.23190610007984697</v>
      </c>
    </row>
    <row r="666" spans="1:7" x14ac:dyDescent="0.25">
      <c r="A666" s="4">
        <v>44.6</v>
      </c>
      <c r="B666" s="4">
        <v>2.4</v>
      </c>
      <c r="D666" s="16">
        <v>642</v>
      </c>
      <c r="E666" s="16">
        <v>25.782963027359155</v>
      </c>
      <c r="F666" s="16">
        <v>4.0170369726408452</v>
      </c>
      <c r="G666">
        <f t="shared" ref="G666:G729" si="10">ABS(A643-E666)/A643</f>
        <v>0.13479989841076662</v>
      </c>
    </row>
    <row r="667" spans="1:7" x14ac:dyDescent="0.25">
      <c r="A667" s="4">
        <v>41.0456</v>
      </c>
      <c r="B667" s="4">
        <v>2</v>
      </c>
      <c r="D667" s="16">
        <v>643</v>
      </c>
      <c r="E667" s="16">
        <v>29.334078547042555</v>
      </c>
      <c r="F667" s="16">
        <v>-3.823878547042554</v>
      </c>
      <c r="G667">
        <f t="shared" si="10"/>
        <v>0.14989606302743819</v>
      </c>
    </row>
    <row r="668" spans="1:7" x14ac:dyDescent="0.25">
      <c r="A668" s="4">
        <v>37.9499</v>
      </c>
      <c r="B668" s="4">
        <v>3.5</v>
      </c>
      <c r="D668" s="16">
        <v>644</v>
      </c>
      <c r="E668" s="16">
        <v>34.216862386607232</v>
      </c>
      <c r="F668" s="16">
        <v>-2.6168623866072309</v>
      </c>
      <c r="G668">
        <f t="shared" si="10"/>
        <v>8.2812100842000969E-2</v>
      </c>
    </row>
    <row r="669" spans="1:7" x14ac:dyDescent="0.25">
      <c r="A669" s="4">
        <v>43.5</v>
      </c>
      <c r="B669" s="4">
        <v>2.4</v>
      </c>
      <c r="D669" s="16">
        <v>645</v>
      </c>
      <c r="E669" s="16">
        <v>29.777967987002985</v>
      </c>
      <c r="F669" s="16">
        <v>3.7729320129970141</v>
      </c>
      <c r="G669">
        <f t="shared" si="10"/>
        <v>0.11245397330614125</v>
      </c>
    </row>
    <row r="670" spans="1:7" x14ac:dyDescent="0.25">
      <c r="A670" s="4">
        <v>27.1</v>
      </c>
      <c r="B670" s="4">
        <v>5.7</v>
      </c>
      <c r="D670" s="16">
        <v>646</v>
      </c>
      <c r="E670" s="16">
        <v>29.777967987002985</v>
      </c>
      <c r="F670" s="16">
        <v>-0.77796798700298453</v>
      </c>
      <c r="G670">
        <f t="shared" si="10"/>
        <v>2.6826482310447743E-2</v>
      </c>
    </row>
    <row r="671" spans="1:7" x14ac:dyDescent="0.25">
      <c r="A671" s="4">
        <v>33.164900000000003</v>
      </c>
      <c r="B671" s="4">
        <v>3.8</v>
      </c>
      <c r="D671" s="16">
        <v>647</v>
      </c>
      <c r="E671" s="16">
        <v>39.099646226171906</v>
      </c>
      <c r="F671" s="16">
        <v>0.60035377382809685</v>
      </c>
      <c r="G671">
        <f t="shared" si="10"/>
        <v>1.5122261305493623E-2</v>
      </c>
    </row>
    <row r="672" spans="1:7" x14ac:dyDescent="0.25">
      <c r="A672" s="4">
        <v>30.299900000000001</v>
      </c>
      <c r="B672" s="4">
        <v>4.5999999999999996</v>
      </c>
      <c r="D672" s="16">
        <v>648</v>
      </c>
      <c r="E672" s="16">
        <v>37.32408846633021</v>
      </c>
      <c r="F672" s="16">
        <v>-3.2240884663302083</v>
      </c>
      <c r="G672">
        <f t="shared" si="10"/>
        <v>9.4548048865988513E-2</v>
      </c>
    </row>
    <row r="673" spans="1:7" x14ac:dyDescent="0.25">
      <c r="A673" s="4">
        <v>35.708100000000002</v>
      </c>
      <c r="B673" s="4">
        <v>3</v>
      </c>
      <c r="D673" s="16">
        <v>649</v>
      </c>
      <c r="E673" s="16">
        <v>38.211867346251054</v>
      </c>
      <c r="F673" s="16">
        <v>-7.9118673462510536</v>
      </c>
      <c r="G673">
        <f t="shared" si="10"/>
        <v>0.26111773419970474</v>
      </c>
    </row>
    <row r="674" spans="1:7" x14ac:dyDescent="0.25">
      <c r="A674" s="4">
        <v>28.4</v>
      </c>
      <c r="B674" s="4">
        <v>6.2</v>
      </c>
      <c r="D674" s="16">
        <v>650</v>
      </c>
      <c r="E674" s="16">
        <v>29.777967987002985</v>
      </c>
      <c r="F674" s="16">
        <v>2.122032012997014</v>
      </c>
      <c r="G674">
        <f t="shared" si="10"/>
        <v>6.6521379717774734E-2</v>
      </c>
    </row>
    <row r="675" spans="1:7" x14ac:dyDescent="0.25">
      <c r="A675" s="4">
        <v>41.2</v>
      </c>
      <c r="B675" s="4">
        <v>2</v>
      </c>
      <c r="D675" s="16">
        <v>651</v>
      </c>
      <c r="E675" s="16">
        <v>24.895184147438307</v>
      </c>
      <c r="F675" s="16">
        <v>1.1048158525616927</v>
      </c>
      <c r="G675">
        <f t="shared" si="10"/>
        <v>4.2492917406218952E-2</v>
      </c>
    </row>
    <row r="676" spans="1:7" x14ac:dyDescent="0.25">
      <c r="A676" s="4">
        <v>36.154800000000002</v>
      </c>
      <c r="B676" s="4">
        <v>3</v>
      </c>
      <c r="D676" s="16">
        <v>652</v>
      </c>
      <c r="E676" s="16">
        <v>34.660751826567662</v>
      </c>
      <c r="F676" s="16">
        <v>3.9248173432341105E-2</v>
      </c>
      <c r="G676">
        <f t="shared" si="10"/>
        <v>1.1310712804709251E-3</v>
      </c>
    </row>
    <row r="677" spans="1:7" x14ac:dyDescent="0.25">
      <c r="A677" s="4">
        <v>38.200000000000003</v>
      </c>
      <c r="B677" s="4">
        <v>2.4</v>
      </c>
      <c r="D677" s="16">
        <v>653</v>
      </c>
      <c r="E677" s="16">
        <v>39.543535666132335</v>
      </c>
      <c r="F677" s="16">
        <v>7.2564643338676618</v>
      </c>
      <c r="G677">
        <f t="shared" si="10"/>
        <v>0.15505265670657398</v>
      </c>
    </row>
    <row r="678" spans="1:7" x14ac:dyDescent="0.25">
      <c r="A678" s="4">
        <v>22.761900000000001</v>
      </c>
      <c r="B678" s="4">
        <v>5.3</v>
      </c>
      <c r="D678" s="16">
        <v>654</v>
      </c>
      <c r="E678" s="16">
        <v>25.782963027359155</v>
      </c>
      <c r="F678" s="16">
        <v>-1.8829630273591569</v>
      </c>
      <c r="G678">
        <f t="shared" si="10"/>
        <v>7.8785063906240876E-2</v>
      </c>
    </row>
    <row r="679" spans="1:7" x14ac:dyDescent="0.25">
      <c r="A679" s="4">
        <v>28.6</v>
      </c>
      <c r="B679" s="4">
        <v>4</v>
      </c>
      <c r="D679" s="16">
        <v>655</v>
      </c>
      <c r="E679" s="16">
        <v>41.319093425974032</v>
      </c>
      <c r="F679" s="16">
        <v>-8.0190934259740345</v>
      </c>
      <c r="G679">
        <f t="shared" si="10"/>
        <v>0.24081361639561669</v>
      </c>
    </row>
    <row r="680" spans="1:7" x14ac:dyDescent="0.25">
      <c r="A680" s="4">
        <v>45.672899999999998</v>
      </c>
      <c r="B680" s="4">
        <v>2.5</v>
      </c>
      <c r="D680" s="16">
        <v>656</v>
      </c>
      <c r="E680" s="16">
        <v>26.670741907280007</v>
      </c>
      <c r="F680" s="16">
        <v>2.3227580927199938</v>
      </c>
      <c r="G680">
        <f t="shared" si="10"/>
        <v>8.0113063021711547E-2</v>
      </c>
    </row>
    <row r="681" spans="1:7" x14ac:dyDescent="0.25">
      <c r="A681" s="4">
        <v>26.299900000000001</v>
      </c>
      <c r="B681" s="4">
        <v>6.2</v>
      </c>
      <c r="D681" s="16">
        <v>657</v>
      </c>
      <c r="E681" s="16">
        <v>39.543535666132335</v>
      </c>
      <c r="F681" s="16">
        <v>3.2564643338676618</v>
      </c>
      <c r="G681">
        <f t="shared" si="10"/>
        <v>7.6085615277281818E-2</v>
      </c>
    </row>
    <row r="682" spans="1:7" x14ac:dyDescent="0.25">
      <c r="A682" s="4">
        <v>40.200000000000003</v>
      </c>
      <c r="B682" s="4">
        <v>2.5</v>
      </c>
      <c r="D682" s="16">
        <v>658</v>
      </c>
      <c r="E682" s="16">
        <v>41.319093425974032</v>
      </c>
      <c r="F682" s="16">
        <v>1.4809065740259655</v>
      </c>
      <c r="G682">
        <f t="shared" si="10"/>
        <v>3.460062088845714E-2</v>
      </c>
    </row>
    <row r="683" spans="1:7" x14ac:dyDescent="0.25">
      <c r="A683" s="4">
        <v>34.299999999999997</v>
      </c>
      <c r="B683" s="4">
        <v>2.9</v>
      </c>
      <c r="D683" s="16">
        <v>659</v>
      </c>
      <c r="E683" s="16">
        <v>37.32408846633021</v>
      </c>
      <c r="F683" s="16">
        <v>5.5115336697895145E-3</v>
      </c>
      <c r="G683">
        <f t="shared" si="10"/>
        <v>1.4764513066814309E-4</v>
      </c>
    </row>
    <row r="684" spans="1:7" x14ac:dyDescent="0.25">
      <c r="A684" s="4">
        <v>24</v>
      </c>
      <c r="B684" s="4">
        <v>5.2</v>
      </c>
      <c r="D684" s="16">
        <v>660</v>
      </c>
      <c r="E684" s="16">
        <v>38.211867346251054</v>
      </c>
      <c r="F684" s="16">
        <v>-6.9118673462510536</v>
      </c>
      <c r="G684">
        <f t="shared" si="10"/>
        <v>0.22082643278757358</v>
      </c>
    </row>
    <row r="685" spans="1:7" x14ac:dyDescent="0.25">
      <c r="A685" s="4">
        <v>38.6</v>
      </c>
      <c r="B685" s="4">
        <v>2.4</v>
      </c>
      <c r="D685" s="16">
        <v>661</v>
      </c>
      <c r="E685" s="16">
        <v>28.002410227161281</v>
      </c>
      <c r="F685" s="16">
        <v>2.3353897728387203</v>
      </c>
      <c r="G685">
        <f t="shared" si="10"/>
        <v>7.69795361838604E-2</v>
      </c>
    </row>
    <row r="686" spans="1:7" x14ac:dyDescent="0.25">
      <c r="A686" s="4">
        <v>34.4</v>
      </c>
      <c r="B686" s="4">
        <v>3</v>
      </c>
      <c r="D686" s="16">
        <v>662</v>
      </c>
      <c r="E686" s="16">
        <v>26.670741907280007</v>
      </c>
      <c r="F686" s="16">
        <v>-7.0741907280005734E-2</v>
      </c>
      <c r="G686">
        <f t="shared" si="10"/>
        <v>2.659470198496456E-3</v>
      </c>
    </row>
    <row r="687" spans="1:7" x14ac:dyDescent="0.25">
      <c r="A687" s="4">
        <v>43.003500000000003</v>
      </c>
      <c r="B687" s="4">
        <v>2.4</v>
      </c>
      <c r="D687" s="16">
        <v>663</v>
      </c>
      <c r="E687" s="16">
        <v>43.094651185815735</v>
      </c>
      <c r="F687" s="16">
        <v>7.1722488141842646</v>
      </c>
      <c r="G687">
        <f t="shared" si="10"/>
        <v>0.14268333265397837</v>
      </c>
    </row>
    <row r="688" spans="1:7" x14ac:dyDescent="0.25">
      <c r="A688" s="4">
        <v>29</v>
      </c>
      <c r="B688" s="4">
        <v>5.3</v>
      </c>
      <c r="D688" s="16">
        <v>664</v>
      </c>
      <c r="E688" s="16">
        <v>34.660751826567662</v>
      </c>
      <c r="F688" s="16">
        <v>-1.4607518265676589</v>
      </c>
      <c r="G688">
        <f t="shared" si="10"/>
        <v>4.399854899300177E-2</v>
      </c>
    </row>
    <row r="689" spans="1:7" x14ac:dyDescent="0.25">
      <c r="A689" s="4">
        <v>44.571399999999997</v>
      </c>
      <c r="B689" s="4">
        <v>1.6</v>
      </c>
      <c r="D689" s="16">
        <v>665</v>
      </c>
      <c r="E689" s="16">
        <v>39.543535666132335</v>
      </c>
      <c r="F689" s="16">
        <v>5.056464333867666</v>
      </c>
      <c r="G689">
        <f t="shared" si="10"/>
        <v>0.11337363977281761</v>
      </c>
    </row>
    <row r="690" spans="1:7" x14ac:dyDescent="0.25">
      <c r="A690" s="4">
        <v>38.6</v>
      </c>
      <c r="B690" s="4">
        <v>2.4</v>
      </c>
      <c r="D690" s="16">
        <v>666</v>
      </c>
      <c r="E690" s="16">
        <v>41.319093425974032</v>
      </c>
      <c r="F690" s="16">
        <v>-0.27349342597403137</v>
      </c>
      <c r="G690">
        <f t="shared" si="10"/>
        <v>6.663160630470291E-3</v>
      </c>
    </row>
    <row r="691" spans="1:7" x14ac:dyDescent="0.25">
      <c r="A691" s="4">
        <v>36.798000000000002</v>
      </c>
      <c r="B691" s="4">
        <v>3</v>
      </c>
      <c r="D691" s="16">
        <v>667</v>
      </c>
      <c r="E691" s="16">
        <v>34.660751826567662</v>
      </c>
      <c r="F691" s="16">
        <v>3.2891481734323378</v>
      </c>
      <c r="G691">
        <f t="shared" si="10"/>
        <v>8.6670799486489758E-2</v>
      </c>
    </row>
    <row r="692" spans="1:7" x14ac:dyDescent="0.25">
      <c r="A692" s="4">
        <v>24.7</v>
      </c>
      <c r="B692" s="4">
        <v>6.3</v>
      </c>
      <c r="D692" s="16">
        <v>668</v>
      </c>
      <c r="E692" s="16">
        <v>39.543535666132335</v>
      </c>
      <c r="F692" s="16">
        <v>3.9564643338676646</v>
      </c>
      <c r="G692">
        <f t="shared" si="10"/>
        <v>9.0953203077417583E-2</v>
      </c>
    </row>
    <row r="693" spans="1:7" x14ac:dyDescent="0.25">
      <c r="A693" s="4">
        <v>31.708200000000001</v>
      </c>
      <c r="B693" s="4">
        <v>3.5</v>
      </c>
      <c r="D693" s="16">
        <v>669</v>
      </c>
      <c r="E693" s="16">
        <v>24.895184147438307</v>
      </c>
      <c r="F693" s="16">
        <v>2.2048158525616941</v>
      </c>
      <c r="G693">
        <f t="shared" si="10"/>
        <v>8.1358518544711961E-2</v>
      </c>
    </row>
    <row r="694" spans="1:7" x14ac:dyDescent="0.25">
      <c r="A694" s="4">
        <v>24.5</v>
      </c>
      <c r="B694" s="4">
        <v>5.7</v>
      </c>
      <c r="D694" s="16">
        <v>670</v>
      </c>
      <c r="E694" s="16">
        <v>33.329083506686388</v>
      </c>
      <c r="F694" s="16">
        <v>-0.16418350668638482</v>
      </c>
      <c r="G694">
        <f t="shared" si="10"/>
        <v>4.9505201790563157E-3</v>
      </c>
    </row>
    <row r="695" spans="1:7" x14ac:dyDescent="0.25">
      <c r="A695" s="4">
        <v>37.799999999999997</v>
      </c>
      <c r="B695" s="4">
        <v>2.5</v>
      </c>
      <c r="D695" s="16">
        <v>671</v>
      </c>
      <c r="E695" s="16">
        <v>29.777967987002985</v>
      </c>
      <c r="F695" s="16">
        <v>0.52193201299701641</v>
      </c>
      <c r="G695">
        <f t="shared" si="10"/>
        <v>1.7225535826752444E-2</v>
      </c>
    </row>
    <row r="696" spans="1:7" x14ac:dyDescent="0.25">
      <c r="A696" s="4">
        <v>24.299900000000001</v>
      </c>
      <c r="B696" s="4">
        <v>5.3</v>
      </c>
      <c r="D696" s="16">
        <v>672</v>
      </c>
      <c r="E696" s="16">
        <v>36.88019902636978</v>
      </c>
      <c r="F696" s="16">
        <v>-1.1720990263697786</v>
      </c>
      <c r="G696">
        <f t="shared" si="10"/>
        <v>3.2824457934468046E-2</v>
      </c>
    </row>
    <row r="697" spans="1:7" x14ac:dyDescent="0.25">
      <c r="A697" s="4">
        <v>30.8</v>
      </c>
      <c r="B697" s="4">
        <v>5.5</v>
      </c>
      <c r="D697" s="16">
        <v>673</v>
      </c>
      <c r="E697" s="16">
        <v>22.675736947636182</v>
      </c>
      <c r="F697" s="16">
        <v>5.7242630523638169</v>
      </c>
      <c r="G697">
        <f t="shared" si="10"/>
        <v>0.20155855818182455</v>
      </c>
    </row>
    <row r="698" spans="1:7" x14ac:dyDescent="0.25">
      <c r="A698" s="4">
        <v>38.512</v>
      </c>
      <c r="B698" s="4">
        <v>2</v>
      </c>
      <c r="D698" s="16">
        <v>674</v>
      </c>
      <c r="E698" s="16">
        <v>41.319093425974032</v>
      </c>
      <c r="F698" s="16">
        <v>-0.11909342597402883</v>
      </c>
      <c r="G698">
        <f t="shared" si="10"/>
        <v>2.8906171352919619E-3</v>
      </c>
    </row>
    <row r="699" spans="1:7" x14ac:dyDescent="0.25">
      <c r="A699" s="4">
        <v>35.6</v>
      </c>
      <c r="B699" s="4">
        <v>3.6</v>
      </c>
      <c r="D699" s="16">
        <v>675</v>
      </c>
      <c r="E699" s="16">
        <v>36.88019902636978</v>
      </c>
      <c r="F699" s="16">
        <v>-0.72539902636977871</v>
      </c>
      <c r="G699">
        <f t="shared" si="10"/>
        <v>2.0063699048806206E-2</v>
      </c>
    </row>
    <row r="700" spans="1:7" x14ac:dyDescent="0.25">
      <c r="A700" s="4">
        <v>47.7592</v>
      </c>
      <c r="B700" s="4">
        <v>1.6</v>
      </c>
      <c r="D700" s="16">
        <v>676</v>
      </c>
      <c r="E700" s="16">
        <v>39.543535666132335</v>
      </c>
      <c r="F700" s="16">
        <v>-1.3435356661323326</v>
      </c>
      <c r="G700">
        <f t="shared" si="10"/>
        <v>3.5171090736448495E-2</v>
      </c>
    </row>
    <row r="701" spans="1:7" x14ac:dyDescent="0.25">
      <c r="A701" s="4">
        <v>37.329599999999999</v>
      </c>
      <c r="B701" s="4">
        <v>2.9</v>
      </c>
      <c r="D701" s="16">
        <v>677</v>
      </c>
      <c r="E701" s="16">
        <v>26.670741907280007</v>
      </c>
      <c r="F701" s="16">
        <v>-3.9088419072800065</v>
      </c>
      <c r="G701">
        <f t="shared" si="10"/>
        <v>0.17172740005359863</v>
      </c>
    </row>
    <row r="702" spans="1:7" x14ac:dyDescent="0.25">
      <c r="A702" s="4">
        <v>22.6</v>
      </c>
      <c r="B702" s="4">
        <v>5.2</v>
      </c>
      <c r="D702" s="16">
        <v>678</v>
      </c>
      <c r="E702" s="16">
        <v>32.441304626765529</v>
      </c>
      <c r="F702" s="16">
        <v>-3.8413046267655275</v>
      </c>
      <c r="G702">
        <f t="shared" si="10"/>
        <v>0.13431135058620725</v>
      </c>
    </row>
    <row r="703" spans="1:7" x14ac:dyDescent="0.25">
      <c r="A703" s="4">
        <v>32.1</v>
      </c>
      <c r="B703" s="4">
        <v>3.5</v>
      </c>
      <c r="D703" s="16">
        <v>679</v>
      </c>
      <c r="E703" s="16">
        <v>39.099646226171906</v>
      </c>
      <c r="F703" s="16">
        <v>6.5732537738280925</v>
      </c>
      <c r="G703">
        <f t="shared" si="10"/>
        <v>0.14392021907582161</v>
      </c>
    </row>
    <row r="704" spans="1:7" x14ac:dyDescent="0.25">
      <c r="A704" s="4">
        <v>30.802700000000002</v>
      </c>
      <c r="B704" s="4">
        <v>5</v>
      </c>
      <c r="D704" s="16">
        <v>680</v>
      </c>
      <c r="E704" s="16">
        <v>22.675736947636182</v>
      </c>
      <c r="F704" s="16">
        <v>3.6241630523638193</v>
      </c>
      <c r="G704">
        <f t="shared" si="10"/>
        <v>0.13780140047543218</v>
      </c>
    </row>
    <row r="705" spans="1:7" x14ac:dyDescent="0.25">
      <c r="A705" s="4">
        <v>24.793900000000001</v>
      </c>
      <c r="B705" s="4">
        <v>5.4</v>
      </c>
      <c r="D705" s="16">
        <v>681</v>
      </c>
      <c r="E705" s="16">
        <v>39.099646226171906</v>
      </c>
      <c r="F705" s="16">
        <v>1.1003537738280968</v>
      </c>
      <c r="G705">
        <f t="shared" si="10"/>
        <v>2.7371984423584496E-2</v>
      </c>
    </row>
    <row r="706" spans="1:7" x14ac:dyDescent="0.25">
      <c r="A706" s="4">
        <v>26.662199999999999</v>
      </c>
      <c r="B706" s="4">
        <v>4.5999999999999996</v>
      </c>
      <c r="D706" s="16">
        <v>682</v>
      </c>
      <c r="E706" s="16">
        <v>37.32408846633021</v>
      </c>
      <c r="F706" s="16">
        <v>-3.0240884663302126</v>
      </c>
      <c r="G706">
        <f t="shared" si="10"/>
        <v>8.8165844499423107E-2</v>
      </c>
    </row>
    <row r="707" spans="1:7" x14ac:dyDescent="0.25">
      <c r="A707" s="4">
        <v>24.6648</v>
      </c>
      <c r="B707" s="4">
        <v>4</v>
      </c>
      <c r="D707" s="16">
        <v>683</v>
      </c>
      <c r="E707" s="16">
        <v>27.114631347240429</v>
      </c>
      <c r="F707" s="16">
        <v>-3.1146313472404294</v>
      </c>
      <c r="G707">
        <f t="shared" si="10"/>
        <v>0.12977630613501789</v>
      </c>
    </row>
    <row r="708" spans="1:7" x14ac:dyDescent="0.25">
      <c r="A708" s="4">
        <v>29.7559</v>
      </c>
      <c r="B708" s="4">
        <v>5</v>
      </c>
      <c r="D708" s="16">
        <v>684</v>
      </c>
      <c r="E708" s="16">
        <v>39.543535666132335</v>
      </c>
      <c r="F708" s="16">
        <v>-0.94353566613233397</v>
      </c>
      <c r="G708">
        <f t="shared" si="10"/>
        <v>2.4443929174412796E-2</v>
      </c>
    </row>
    <row r="709" spans="1:7" x14ac:dyDescent="0.25">
      <c r="A709" s="4">
        <v>25.753499999999999</v>
      </c>
      <c r="B709" s="4">
        <v>4</v>
      </c>
      <c r="D709" s="16">
        <v>685</v>
      </c>
      <c r="E709" s="16">
        <v>36.88019902636978</v>
      </c>
      <c r="F709" s="16">
        <v>-2.4801990263697817</v>
      </c>
      <c r="G709">
        <f t="shared" si="10"/>
        <v>7.2098808906098308E-2</v>
      </c>
    </row>
    <row r="710" spans="1:7" x14ac:dyDescent="0.25">
      <c r="A710" s="4">
        <v>31.3</v>
      </c>
      <c r="B710" s="4">
        <v>3</v>
      </c>
      <c r="D710" s="16">
        <v>686</v>
      </c>
      <c r="E710" s="16">
        <v>39.543535666132335</v>
      </c>
      <c r="F710" s="16">
        <v>3.4599643338676671</v>
      </c>
      <c r="G710">
        <f t="shared" si="10"/>
        <v>8.045773794848482E-2</v>
      </c>
    </row>
    <row r="711" spans="1:7" x14ac:dyDescent="0.25">
      <c r="A711" s="4">
        <v>34.200000000000003</v>
      </c>
      <c r="B711" s="4">
        <v>3.5</v>
      </c>
      <c r="D711" s="16">
        <v>687</v>
      </c>
      <c r="E711" s="16">
        <v>26.670741907280007</v>
      </c>
      <c r="F711" s="16">
        <v>2.3292580927199928</v>
      </c>
      <c r="G711">
        <f t="shared" si="10"/>
        <v>8.0319244576551471E-2</v>
      </c>
    </row>
    <row r="712" spans="1:7" x14ac:dyDescent="0.25">
      <c r="A712" s="4">
        <v>39.799999999999997</v>
      </c>
      <c r="B712" s="4">
        <v>3.5</v>
      </c>
      <c r="D712" s="16">
        <v>688</v>
      </c>
      <c r="E712" s="16">
        <v>43.094651185815735</v>
      </c>
      <c r="F712" s="16">
        <v>1.476748814184262</v>
      </c>
      <c r="G712">
        <f t="shared" si="10"/>
        <v>3.3132206172214962E-2</v>
      </c>
    </row>
    <row r="713" spans="1:7" x14ac:dyDescent="0.25">
      <c r="A713" s="4">
        <v>29.5</v>
      </c>
      <c r="B713" s="4">
        <v>3</v>
      </c>
      <c r="D713" s="16">
        <v>689</v>
      </c>
      <c r="E713" s="16">
        <v>39.543535666132335</v>
      </c>
      <c r="F713" s="16">
        <v>-0.94353566613233397</v>
      </c>
      <c r="G713">
        <f t="shared" si="10"/>
        <v>2.4443929174412796E-2</v>
      </c>
    </row>
    <row r="714" spans="1:7" x14ac:dyDescent="0.25">
      <c r="A714" s="4">
        <v>34.875399999999999</v>
      </c>
      <c r="B714" s="4">
        <v>3.6</v>
      </c>
      <c r="D714" s="16">
        <v>690</v>
      </c>
      <c r="E714" s="16">
        <v>36.88019902636978</v>
      </c>
      <c r="F714" s="16">
        <v>-8.2199026369778494E-2</v>
      </c>
      <c r="G714">
        <f t="shared" si="10"/>
        <v>2.2337905964937899E-3</v>
      </c>
    </row>
    <row r="715" spans="1:7" x14ac:dyDescent="0.25">
      <c r="A715" s="4">
        <v>48.4</v>
      </c>
      <c r="B715" s="4">
        <v>1.8</v>
      </c>
      <c r="D715" s="16">
        <v>691</v>
      </c>
      <c r="E715" s="16">
        <v>22.231847507675756</v>
      </c>
      <c r="F715" s="16">
        <v>2.4681524923242435</v>
      </c>
      <c r="G715">
        <f t="shared" si="10"/>
        <v>9.9925202118390427E-2</v>
      </c>
    </row>
    <row r="716" spans="1:7" x14ac:dyDescent="0.25">
      <c r="A716" s="4">
        <v>31.5002</v>
      </c>
      <c r="B716" s="4">
        <v>4.2</v>
      </c>
      <c r="D716" s="16">
        <v>692</v>
      </c>
      <c r="E716" s="16">
        <v>34.660751826567662</v>
      </c>
      <c r="F716" s="16">
        <v>-2.9525518265676602</v>
      </c>
      <c r="G716">
        <f t="shared" si="10"/>
        <v>9.311634929033058E-2</v>
      </c>
    </row>
    <row r="717" spans="1:7" x14ac:dyDescent="0.25">
      <c r="A717" s="4">
        <v>32</v>
      </c>
      <c r="B717" s="4">
        <v>3</v>
      </c>
      <c r="D717" s="16">
        <v>693</v>
      </c>
      <c r="E717" s="16">
        <v>24.895184147438307</v>
      </c>
      <c r="F717" s="16">
        <v>-0.39518414743830732</v>
      </c>
      <c r="G717">
        <f t="shared" si="10"/>
        <v>1.6129965201563564E-2</v>
      </c>
    </row>
    <row r="718" spans="1:7" x14ac:dyDescent="0.25">
      <c r="A718" s="4">
        <v>40.299999999999997</v>
      </c>
      <c r="B718" s="4">
        <v>2.4</v>
      </c>
      <c r="D718" s="16">
        <v>694</v>
      </c>
      <c r="E718" s="16">
        <v>39.099646226171906</v>
      </c>
      <c r="F718" s="16">
        <v>-1.2996462261719088</v>
      </c>
      <c r="G718">
        <f t="shared" si="10"/>
        <v>3.4382175295553145E-2</v>
      </c>
    </row>
    <row r="719" spans="1:7" x14ac:dyDescent="0.25">
      <c r="A719" s="4">
        <v>29.5</v>
      </c>
      <c r="B719" s="4">
        <v>3.8</v>
      </c>
      <c r="D719" s="16">
        <v>695</v>
      </c>
      <c r="E719" s="16">
        <v>26.670741907280007</v>
      </c>
      <c r="F719" s="16">
        <v>-2.3708419072800062</v>
      </c>
      <c r="G719">
        <f t="shared" si="10"/>
        <v>9.7565912093465657E-2</v>
      </c>
    </row>
    <row r="720" spans="1:7" x14ac:dyDescent="0.25">
      <c r="A720" s="4">
        <v>36.4</v>
      </c>
      <c r="B720" s="4">
        <v>2.4</v>
      </c>
      <c r="D720" s="16">
        <v>696</v>
      </c>
      <c r="E720" s="16">
        <v>25.782963027359155</v>
      </c>
      <c r="F720" s="16">
        <v>5.0170369726408452</v>
      </c>
      <c r="G720">
        <f t="shared" si="10"/>
        <v>0.16289081080002743</v>
      </c>
    </row>
    <row r="721" spans="1:7" x14ac:dyDescent="0.25">
      <c r="A721" s="4">
        <v>34.299999999999997</v>
      </c>
      <c r="B721" s="4">
        <v>2.9</v>
      </c>
      <c r="D721" s="16">
        <v>697</v>
      </c>
      <c r="E721" s="16">
        <v>41.319093425974032</v>
      </c>
      <c r="F721" s="16">
        <v>-2.8070934259740312</v>
      </c>
      <c r="G721">
        <f t="shared" si="10"/>
        <v>7.2888798971074767E-2</v>
      </c>
    </row>
    <row r="722" spans="1:7" x14ac:dyDescent="0.25">
      <c r="A722" s="4">
        <v>37.5</v>
      </c>
      <c r="B722" s="4">
        <v>2</v>
      </c>
      <c r="D722" s="16">
        <v>698</v>
      </c>
      <c r="E722" s="16">
        <v>34.216862386607232</v>
      </c>
      <c r="F722" s="16">
        <v>1.3831376133927691</v>
      </c>
      <c r="G722">
        <f t="shared" si="10"/>
        <v>3.8852180151482278E-2</v>
      </c>
    </row>
    <row r="723" spans="1:7" x14ac:dyDescent="0.25">
      <c r="A723" s="4">
        <v>38.048400000000001</v>
      </c>
      <c r="B723" s="4">
        <v>3.8</v>
      </c>
      <c r="D723" s="16">
        <v>699</v>
      </c>
      <c r="E723" s="16">
        <v>43.094651185815735</v>
      </c>
      <c r="F723" s="16">
        <v>4.6645488141842648</v>
      </c>
      <c r="G723">
        <f t="shared" si="10"/>
        <v>9.7668068438840364E-2</v>
      </c>
    </row>
    <row r="724" spans="1:7" x14ac:dyDescent="0.25">
      <c r="A724" s="4">
        <v>25.1</v>
      </c>
      <c r="B724" s="4">
        <v>3.7</v>
      </c>
      <c r="D724" s="16">
        <v>700</v>
      </c>
      <c r="E724" s="16">
        <v>37.32408846633021</v>
      </c>
      <c r="F724" s="16">
        <v>5.5115336697895145E-3</v>
      </c>
      <c r="G724">
        <f t="shared" si="10"/>
        <v>1.4764513066814309E-4</v>
      </c>
    </row>
    <row r="725" spans="1:7" x14ac:dyDescent="0.25">
      <c r="A725" s="4">
        <v>23.9</v>
      </c>
      <c r="B725" s="4">
        <v>5.5</v>
      </c>
      <c r="D725" s="16">
        <v>701</v>
      </c>
      <c r="E725" s="16">
        <v>27.114631347240429</v>
      </c>
      <c r="F725" s="16">
        <v>-4.514631347240428</v>
      </c>
      <c r="G725">
        <f t="shared" si="10"/>
        <v>0.19976244899293927</v>
      </c>
    </row>
    <row r="726" spans="1:7" x14ac:dyDescent="0.25">
      <c r="A726" s="4">
        <v>24.749099999999999</v>
      </c>
      <c r="B726" s="4">
        <v>5.7</v>
      </c>
      <c r="D726" s="16">
        <v>702</v>
      </c>
      <c r="E726" s="16">
        <v>34.660751826567662</v>
      </c>
      <c r="F726" s="16">
        <v>-2.5607518265676603</v>
      </c>
      <c r="G726">
        <f t="shared" si="10"/>
        <v>7.9774200204600007E-2</v>
      </c>
    </row>
    <row r="727" spans="1:7" x14ac:dyDescent="0.25">
      <c r="A727" s="4">
        <v>32.6</v>
      </c>
      <c r="B727" s="4">
        <v>3.6</v>
      </c>
      <c r="D727" s="16">
        <v>703</v>
      </c>
      <c r="E727" s="16">
        <v>28.002410227161281</v>
      </c>
      <c r="F727" s="16">
        <v>2.8002897728387204</v>
      </c>
      <c r="G727">
        <f t="shared" si="10"/>
        <v>9.0910529688589647E-2</v>
      </c>
    </row>
    <row r="728" spans="1:7" x14ac:dyDescent="0.25">
      <c r="A728" s="4">
        <v>42.399099999999997</v>
      </c>
      <c r="B728" s="4">
        <v>2.2000000000000002</v>
      </c>
      <c r="D728" s="16">
        <v>704</v>
      </c>
      <c r="E728" s="16">
        <v>26.226852467319581</v>
      </c>
      <c r="F728" s="16">
        <v>-1.4329524673195806</v>
      </c>
      <c r="G728">
        <f t="shared" si="10"/>
        <v>5.7794557020863217E-2</v>
      </c>
    </row>
    <row r="729" spans="1:7" x14ac:dyDescent="0.25">
      <c r="A729" s="4">
        <v>31.7</v>
      </c>
      <c r="B729" s="4">
        <v>2.5</v>
      </c>
      <c r="D729" s="16">
        <v>705</v>
      </c>
      <c r="E729" s="16">
        <v>29.777967987002985</v>
      </c>
      <c r="F729" s="16">
        <v>-3.115767987002986</v>
      </c>
      <c r="G729">
        <f t="shared" si="10"/>
        <v>0.11686087370895823</v>
      </c>
    </row>
    <row r="730" spans="1:7" x14ac:dyDescent="0.25">
      <c r="A730" s="4">
        <v>41.9</v>
      </c>
      <c r="B730" s="4">
        <v>2.4</v>
      </c>
      <c r="D730" s="16">
        <v>706</v>
      </c>
      <c r="E730" s="16">
        <v>32.441304626765529</v>
      </c>
      <c r="F730" s="16">
        <v>-7.7765046267655293</v>
      </c>
      <c r="G730">
        <f t="shared" ref="G730:G762" si="11">ABS(A707-E730)/A707</f>
        <v>0.31528756068427594</v>
      </c>
    </row>
    <row r="731" spans="1:7" x14ac:dyDescent="0.25">
      <c r="A731" s="4">
        <v>29.0185</v>
      </c>
      <c r="B731" s="4">
        <v>5.3</v>
      </c>
      <c r="D731" s="16">
        <v>707</v>
      </c>
      <c r="E731" s="16">
        <v>28.002410227161281</v>
      </c>
      <c r="F731" s="16">
        <v>1.7534897728387193</v>
      </c>
      <c r="G731">
        <f t="shared" si="11"/>
        <v>5.8929145911860145E-2</v>
      </c>
    </row>
    <row r="732" spans="1:7" x14ac:dyDescent="0.25">
      <c r="A732" s="4">
        <v>34.700000000000003</v>
      </c>
      <c r="B732" s="4">
        <v>3.5</v>
      </c>
      <c r="D732" s="16">
        <v>708</v>
      </c>
      <c r="E732" s="16">
        <v>32.441304626765529</v>
      </c>
      <c r="F732" s="16">
        <v>-6.68780462676553</v>
      </c>
      <c r="G732">
        <f t="shared" si="11"/>
        <v>0.25968527100260275</v>
      </c>
    </row>
    <row r="733" spans="1:7" x14ac:dyDescent="0.25">
      <c r="A733" s="4">
        <v>39.299999999999997</v>
      </c>
      <c r="B733" s="4">
        <v>2.4</v>
      </c>
      <c r="D733" s="16">
        <v>709</v>
      </c>
      <c r="E733" s="16">
        <v>36.88019902636978</v>
      </c>
      <c r="F733" s="16">
        <v>-5.5801990263697796</v>
      </c>
      <c r="G733">
        <f t="shared" si="11"/>
        <v>0.17828111905334759</v>
      </c>
    </row>
    <row r="734" spans="1:7" x14ac:dyDescent="0.25">
      <c r="A734" s="4">
        <v>35.587699999999998</v>
      </c>
      <c r="B734" s="4">
        <v>2.4</v>
      </c>
      <c r="D734" s="16">
        <v>710</v>
      </c>
      <c r="E734" s="16">
        <v>34.660751826567662</v>
      </c>
      <c r="F734" s="16">
        <v>-0.4607518265676589</v>
      </c>
      <c r="G734">
        <f t="shared" si="11"/>
        <v>1.34722756306333E-2</v>
      </c>
    </row>
    <row r="735" spans="1:7" x14ac:dyDescent="0.25">
      <c r="A735" s="4">
        <v>31.9</v>
      </c>
      <c r="B735" s="4">
        <v>2.4</v>
      </c>
      <c r="D735" s="16">
        <v>711</v>
      </c>
      <c r="E735" s="16">
        <v>34.660751826567662</v>
      </c>
      <c r="F735" s="16">
        <v>5.1392481734323354</v>
      </c>
      <c r="G735">
        <f t="shared" si="11"/>
        <v>0.12912683852845064</v>
      </c>
    </row>
    <row r="736" spans="1:7" x14ac:dyDescent="0.25">
      <c r="A736" s="4">
        <v>30</v>
      </c>
      <c r="B736" s="4">
        <v>8.4</v>
      </c>
      <c r="D736" s="16">
        <v>712</v>
      </c>
      <c r="E736" s="16">
        <v>36.88019902636978</v>
      </c>
      <c r="F736" s="16">
        <v>-7.3801990263697803</v>
      </c>
      <c r="G736">
        <f t="shared" si="11"/>
        <v>0.25017623818202644</v>
      </c>
    </row>
    <row r="737" spans="1:7" x14ac:dyDescent="0.25">
      <c r="A737" s="4">
        <v>39.200000000000003</v>
      </c>
      <c r="B737" s="4">
        <v>2.4</v>
      </c>
      <c r="D737" s="16">
        <v>713</v>
      </c>
      <c r="E737" s="16">
        <v>34.216862386607232</v>
      </c>
      <c r="F737" s="16">
        <v>0.65853761339276673</v>
      </c>
      <c r="G737">
        <f t="shared" si="11"/>
        <v>1.8882582375908712E-2</v>
      </c>
    </row>
    <row r="738" spans="1:7" x14ac:dyDescent="0.25">
      <c r="A738" s="4">
        <v>27.3</v>
      </c>
      <c r="B738" s="4">
        <v>4</v>
      </c>
      <c r="D738" s="16">
        <v>714</v>
      </c>
      <c r="E738" s="16">
        <v>42.206872305894883</v>
      </c>
      <c r="F738" s="16">
        <v>6.1931276941051152</v>
      </c>
      <c r="G738">
        <f t="shared" si="11"/>
        <v>0.1279571837625024</v>
      </c>
    </row>
    <row r="739" spans="1:7" x14ac:dyDescent="0.25">
      <c r="A739" s="4">
        <v>33.799999999999997</v>
      </c>
      <c r="B739" s="4">
        <v>4.5999999999999996</v>
      </c>
      <c r="D739" s="16">
        <v>715</v>
      </c>
      <c r="E739" s="16">
        <v>31.553525746844681</v>
      </c>
      <c r="F739" s="16">
        <v>-5.3325746844681277E-2</v>
      </c>
      <c r="G739">
        <f t="shared" si="11"/>
        <v>1.6928701038304923E-3</v>
      </c>
    </row>
    <row r="740" spans="1:7" x14ac:dyDescent="0.25">
      <c r="A740" s="4"/>
      <c r="B740" s="4"/>
      <c r="D740" s="16">
        <v>716</v>
      </c>
      <c r="E740" s="16">
        <v>36.88019902636978</v>
      </c>
      <c r="F740" s="16">
        <v>-4.8801990263697803</v>
      </c>
      <c r="G740">
        <f t="shared" si="11"/>
        <v>0.15250621957405563</v>
      </c>
    </row>
    <row r="741" spans="1:7" x14ac:dyDescent="0.25">
      <c r="A741" s="4"/>
      <c r="B741" s="4"/>
      <c r="D741" s="16">
        <v>717</v>
      </c>
      <c r="E741" s="16">
        <v>39.543535666132335</v>
      </c>
      <c r="F741" s="16">
        <v>0.75646433386766176</v>
      </c>
      <c r="G741">
        <f t="shared" si="11"/>
        <v>1.877082714311816E-2</v>
      </c>
    </row>
    <row r="742" spans="1:7" x14ac:dyDescent="0.25">
      <c r="A742" s="4"/>
      <c r="B742" s="4"/>
      <c r="D742" s="16">
        <v>718</v>
      </c>
      <c r="E742" s="16">
        <v>33.329083506686388</v>
      </c>
      <c r="F742" s="16">
        <v>-3.8290835066863878</v>
      </c>
      <c r="G742">
        <f t="shared" si="11"/>
        <v>0.12979944090462331</v>
      </c>
    </row>
    <row r="743" spans="1:7" x14ac:dyDescent="0.25">
      <c r="A743" s="4"/>
      <c r="B743" s="4"/>
      <c r="D743" s="16">
        <v>719</v>
      </c>
      <c r="E743" s="16">
        <v>39.543535666132335</v>
      </c>
      <c r="F743" s="16">
        <v>-3.1435356661323368</v>
      </c>
      <c r="G743">
        <f t="shared" si="11"/>
        <v>8.6360869948690577E-2</v>
      </c>
    </row>
    <row r="744" spans="1:7" x14ac:dyDescent="0.25">
      <c r="A744" s="4"/>
      <c r="B744" s="4"/>
      <c r="D744" s="16">
        <v>720</v>
      </c>
      <c r="E744" s="16">
        <v>37.32408846633021</v>
      </c>
      <c r="F744" s="16">
        <v>-3.0240884663302126</v>
      </c>
      <c r="G744">
        <f t="shared" si="11"/>
        <v>8.8165844499423107E-2</v>
      </c>
    </row>
    <row r="745" spans="1:7" x14ac:dyDescent="0.25">
      <c r="A745" s="4"/>
      <c r="B745" s="4"/>
      <c r="D745" s="16">
        <v>721</v>
      </c>
      <c r="E745" s="16">
        <v>41.319093425974032</v>
      </c>
      <c r="F745" s="16">
        <v>-3.8190934259740317</v>
      </c>
      <c r="G745">
        <f t="shared" si="11"/>
        <v>0.10184249135930751</v>
      </c>
    </row>
    <row r="746" spans="1:7" x14ac:dyDescent="0.25">
      <c r="A746" s="4"/>
      <c r="B746" s="4"/>
      <c r="D746" s="16">
        <v>722</v>
      </c>
      <c r="E746" s="16">
        <v>33.329083506686388</v>
      </c>
      <c r="F746" s="16">
        <v>4.7193164933136131</v>
      </c>
      <c r="G746">
        <f t="shared" si="11"/>
        <v>0.12403455843908319</v>
      </c>
    </row>
    <row r="747" spans="1:7" x14ac:dyDescent="0.25">
      <c r="A747" s="4"/>
      <c r="B747" s="4"/>
      <c r="D747" s="16">
        <v>723</v>
      </c>
      <c r="E747" s="16">
        <v>33.772972946646803</v>
      </c>
      <c r="F747" s="16">
        <v>-8.6729729466468015</v>
      </c>
      <c r="G747">
        <f t="shared" si="11"/>
        <v>0.34553677078274109</v>
      </c>
    </row>
    <row r="748" spans="1:7" x14ac:dyDescent="0.25">
      <c r="A748" s="4"/>
      <c r="B748" s="4"/>
      <c r="D748" s="16">
        <v>724</v>
      </c>
      <c r="E748" s="16">
        <v>25.782963027359155</v>
      </c>
      <c r="F748" s="16">
        <v>-1.8829630273591569</v>
      </c>
      <c r="G748">
        <f t="shared" si="11"/>
        <v>7.8785063906240876E-2</v>
      </c>
    </row>
    <row r="749" spans="1:7" x14ac:dyDescent="0.25">
      <c r="A749" s="4"/>
      <c r="B749" s="4"/>
      <c r="D749" s="16">
        <v>725</v>
      </c>
      <c r="E749" s="16">
        <v>24.895184147438307</v>
      </c>
      <c r="F749" s="16">
        <v>-0.14608414743830878</v>
      </c>
      <c r="G749">
        <f t="shared" si="11"/>
        <v>5.9026044356485195E-3</v>
      </c>
    </row>
    <row r="750" spans="1:7" x14ac:dyDescent="0.25">
      <c r="A750" s="4"/>
      <c r="B750" s="4"/>
      <c r="D750" s="16">
        <v>726</v>
      </c>
      <c r="E750" s="16">
        <v>34.216862386607232</v>
      </c>
      <c r="F750" s="16">
        <v>-1.6168623866072309</v>
      </c>
      <c r="G750">
        <f t="shared" si="11"/>
        <v>4.9597005724148185E-2</v>
      </c>
    </row>
    <row r="751" spans="1:7" x14ac:dyDescent="0.25">
      <c r="A751" s="4"/>
      <c r="B751" s="4"/>
      <c r="D751" s="16">
        <v>727</v>
      </c>
      <c r="E751" s="16">
        <v>40.43131454605318</v>
      </c>
      <c r="F751" s="16">
        <v>1.9677854539468171</v>
      </c>
      <c r="G751">
        <f t="shared" si="11"/>
        <v>4.641101943076191E-2</v>
      </c>
    </row>
    <row r="752" spans="1:7" x14ac:dyDescent="0.25">
      <c r="A752" s="4"/>
      <c r="B752" s="4"/>
      <c r="D752" s="16">
        <v>728</v>
      </c>
      <c r="E752" s="16">
        <v>39.099646226171906</v>
      </c>
      <c r="F752" s="16">
        <v>-7.3996462261719067</v>
      </c>
      <c r="G752">
        <f t="shared" si="11"/>
        <v>0.23342732574674785</v>
      </c>
    </row>
    <row r="753" spans="1:7" x14ac:dyDescent="0.25">
      <c r="A753" s="4"/>
      <c r="B753" s="4"/>
      <c r="D753" s="16">
        <v>729</v>
      </c>
      <c r="E753" s="16">
        <v>39.543535666132335</v>
      </c>
      <c r="F753" s="16">
        <v>2.3564643338676632</v>
      </c>
      <c r="G753">
        <f t="shared" si="11"/>
        <v>5.6240198898989575E-2</v>
      </c>
    </row>
    <row r="754" spans="1:7" x14ac:dyDescent="0.25">
      <c r="A754" s="4"/>
      <c r="B754" s="4"/>
      <c r="D754" s="16">
        <v>730</v>
      </c>
      <c r="E754" s="16">
        <v>26.670741907280007</v>
      </c>
      <c r="F754" s="16">
        <v>2.3477580927199924</v>
      </c>
      <c r="G754">
        <f t="shared" si="11"/>
        <v>8.0905563441252729E-2</v>
      </c>
    </row>
    <row r="755" spans="1:7" x14ac:dyDescent="0.25">
      <c r="A755" s="4"/>
      <c r="B755" s="4"/>
      <c r="D755" s="16">
        <v>731</v>
      </c>
      <c r="E755" s="16">
        <v>34.660751826567662</v>
      </c>
      <c r="F755" s="16">
        <v>3.9248173432341105E-2</v>
      </c>
      <c r="G755">
        <f t="shared" si="11"/>
        <v>1.1310712804709251E-3</v>
      </c>
    </row>
    <row r="756" spans="1:7" x14ac:dyDescent="0.25">
      <c r="A756" s="4"/>
      <c r="B756" s="4"/>
      <c r="D756" s="16">
        <v>732</v>
      </c>
      <c r="E756" s="16">
        <v>39.543535666132335</v>
      </c>
      <c r="F756" s="16">
        <v>-0.24353566613233824</v>
      </c>
      <c r="G756">
        <f t="shared" si="11"/>
        <v>6.1968362883546629E-3</v>
      </c>
    </row>
    <row r="757" spans="1:7" x14ac:dyDescent="0.25">
      <c r="A757" s="4"/>
      <c r="B757" s="4"/>
      <c r="D757" s="16">
        <v>733</v>
      </c>
      <c r="E757" s="16">
        <v>39.543535666132335</v>
      </c>
      <c r="F757" s="16">
        <v>-3.9558356661323373</v>
      </c>
      <c r="G757">
        <f t="shared" si="11"/>
        <v>0.11115738488669787</v>
      </c>
    </row>
    <row r="758" spans="1:7" x14ac:dyDescent="0.25">
      <c r="A758" s="4"/>
      <c r="B758" s="4"/>
      <c r="D758" s="16">
        <v>734</v>
      </c>
      <c r="E758" s="16">
        <v>39.543535666132335</v>
      </c>
      <c r="F758" s="16">
        <v>-7.6435356661323368</v>
      </c>
      <c r="G758">
        <f t="shared" si="11"/>
        <v>0.23960926853079426</v>
      </c>
    </row>
    <row r="759" spans="1:7" x14ac:dyDescent="0.25">
      <c r="A759" s="4"/>
      <c r="B759" s="4"/>
      <c r="D759" s="16">
        <v>735</v>
      </c>
      <c r="E759" s="16">
        <v>12.910169268506827</v>
      </c>
      <c r="F759" s="16">
        <v>17.089830731493173</v>
      </c>
      <c r="G759">
        <f t="shared" si="11"/>
        <v>0.56966102438310573</v>
      </c>
    </row>
    <row r="760" spans="1:7" x14ac:dyDescent="0.25">
      <c r="A760" s="4"/>
      <c r="B760" s="4"/>
      <c r="D760" s="16">
        <v>736</v>
      </c>
      <c r="E760" s="16">
        <v>39.543535666132335</v>
      </c>
      <c r="F760" s="16">
        <v>-0.34353566613233255</v>
      </c>
      <c r="G760">
        <f t="shared" si="11"/>
        <v>8.7636649523554211E-3</v>
      </c>
    </row>
    <row r="761" spans="1:7" x14ac:dyDescent="0.25">
      <c r="A761" s="4"/>
      <c r="B761" s="4"/>
      <c r="D761" s="16">
        <v>737</v>
      </c>
      <c r="E761" s="16">
        <v>32.441304626765529</v>
      </c>
      <c r="F761" s="16">
        <v>-5.1413046267655282</v>
      </c>
      <c r="G761">
        <f t="shared" si="11"/>
        <v>0.18832617680459809</v>
      </c>
    </row>
    <row r="762" spans="1:7" ht="15.75" thickBot="1" x14ac:dyDescent="0.3">
      <c r="A762" s="4"/>
      <c r="B762" s="4"/>
      <c r="D762" s="17">
        <v>738</v>
      </c>
      <c r="E762" s="17">
        <v>29.777967987002985</v>
      </c>
      <c r="F762" s="17">
        <v>4.0220320129970126</v>
      </c>
      <c r="G762">
        <f t="shared" si="11"/>
        <v>0.11899502997032582</v>
      </c>
    </row>
    <row r="763" spans="1:7" x14ac:dyDescent="0.25">
      <c r="A763" s="4"/>
      <c r="B763" s="4"/>
    </row>
    <row r="764" spans="1:7" x14ac:dyDescent="0.25">
      <c r="A764" s="4"/>
      <c r="B764" s="4"/>
    </row>
    <row r="765" spans="1:7" x14ac:dyDescent="0.25">
      <c r="A765" s="4"/>
      <c r="B765" s="4"/>
    </row>
    <row r="766" spans="1:7" x14ac:dyDescent="0.25">
      <c r="A766" s="4"/>
      <c r="B766" s="4"/>
    </row>
    <row r="767" spans="1:7" x14ac:dyDescent="0.25">
      <c r="A767" s="4"/>
      <c r="B767" s="4"/>
    </row>
    <row r="768" spans="1:7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  <row r="1001" spans="1:2" x14ac:dyDescent="0.25">
      <c r="A1001" s="4"/>
      <c r="B1001" s="4"/>
    </row>
    <row r="1002" spans="1:2" x14ac:dyDescent="0.25">
      <c r="A1002" s="4"/>
      <c r="B1002" s="4"/>
    </row>
    <row r="1003" spans="1:2" x14ac:dyDescent="0.25">
      <c r="A1003" s="4"/>
      <c r="B1003" s="4"/>
    </row>
    <row r="1004" spans="1:2" x14ac:dyDescent="0.25">
      <c r="A1004" s="4"/>
      <c r="B1004" s="4"/>
    </row>
    <row r="1005" spans="1:2" x14ac:dyDescent="0.25">
      <c r="A1005" s="4"/>
      <c r="B1005" s="4"/>
    </row>
    <row r="1006" spans="1:2" x14ac:dyDescent="0.25">
      <c r="A1006" s="4"/>
      <c r="B1006" s="4"/>
    </row>
    <row r="1007" spans="1:2" x14ac:dyDescent="0.25">
      <c r="A1007" s="4"/>
      <c r="B1007" s="4"/>
    </row>
    <row r="1008" spans="1:2" x14ac:dyDescent="0.25">
      <c r="A1008" s="4"/>
      <c r="B1008" s="4"/>
    </row>
    <row r="1009" spans="1:2" x14ac:dyDescent="0.25">
      <c r="A1009" s="4"/>
      <c r="B1009" s="4"/>
    </row>
    <row r="1010" spans="1:2" x14ac:dyDescent="0.25">
      <c r="A1010" s="4"/>
      <c r="B1010" s="4"/>
    </row>
    <row r="1011" spans="1:2" x14ac:dyDescent="0.25">
      <c r="A1011" s="4"/>
      <c r="B1011" s="4"/>
    </row>
    <row r="1012" spans="1:2" x14ac:dyDescent="0.25">
      <c r="A1012" s="4"/>
      <c r="B1012" s="4"/>
    </row>
    <row r="1013" spans="1:2" x14ac:dyDescent="0.25">
      <c r="A1013" s="4"/>
      <c r="B1013" s="4"/>
    </row>
    <row r="1014" spans="1:2" x14ac:dyDescent="0.25">
      <c r="A1014" s="4"/>
      <c r="B1014" s="4"/>
    </row>
    <row r="1015" spans="1:2" x14ac:dyDescent="0.25">
      <c r="A1015" s="4"/>
      <c r="B1015" s="4"/>
    </row>
    <row r="1016" spans="1:2" x14ac:dyDescent="0.25">
      <c r="A1016" s="4"/>
      <c r="B1016" s="4"/>
    </row>
    <row r="1017" spans="1:2" x14ac:dyDescent="0.25">
      <c r="A1017" s="4"/>
      <c r="B1017" s="4"/>
    </row>
    <row r="1018" spans="1:2" x14ac:dyDescent="0.25">
      <c r="A1018" s="4"/>
      <c r="B1018" s="4"/>
    </row>
    <row r="1019" spans="1:2" x14ac:dyDescent="0.25">
      <c r="A1019" s="4"/>
      <c r="B1019" s="4"/>
    </row>
    <row r="1020" spans="1:2" x14ac:dyDescent="0.25">
      <c r="A1020" s="4"/>
      <c r="B1020" s="4"/>
    </row>
    <row r="1021" spans="1:2" x14ac:dyDescent="0.25">
      <c r="A1021" s="4"/>
      <c r="B1021" s="4"/>
    </row>
    <row r="1022" spans="1:2" x14ac:dyDescent="0.25">
      <c r="A1022" s="4"/>
      <c r="B1022" s="4"/>
    </row>
    <row r="1023" spans="1:2" x14ac:dyDescent="0.25">
      <c r="A1023" s="4"/>
      <c r="B1023" s="4"/>
    </row>
    <row r="1024" spans="1:2" x14ac:dyDescent="0.25">
      <c r="A1024" s="4"/>
      <c r="B1024" s="4"/>
    </row>
    <row r="1025" spans="1:2" x14ac:dyDescent="0.25">
      <c r="A1025" s="4"/>
      <c r="B1025" s="4"/>
    </row>
    <row r="1026" spans="1:2" x14ac:dyDescent="0.25">
      <c r="A1026" s="4"/>
      <c r="B1026" s="4"/>
    </row>
    <row r="1027" spans="1:2" x14ac:dyDescent="0.25">
      <c r="A1027" s="4"/>
      <c r="B1027" s="4"/>
    </row>
    <row r="1028" spans="1:2" x14ac:dyDescent="0.25">
      <c r="A1028" s="4"/>
      <c r="B1028" s="4"/>
    </row>
    <row r="1029" spans="1:2" x14ac:dyDescent="0.25">
      <c r="A1029" s="4"/>
      <c r="B1029" s="4"/>
    </row>
    <row r="1030" spans="1:2" x14ac:dyDescent="0.25">
      <c r="A1030" s="4"/>
      <c r="B1030" s="4"/>
    </row>
    <row r="1031" spans="1:2" x14ac:dyDescent="0.25">
      <c r="A1031" s="4"/>
      <c r="B1031" s="4"/>
    </row>
    <row r="1032" spans="1:2" x14ac:dyDescent="0.25">
      <c r="A1032" s="4"/>
      <c r="B1032" s="4"/>
    </row>
    <row r="1033" spans="1:2" x14ac:dyDescent="0.25">
      <c r="A1033" s="4"/>
      <c r="B1033" s="4"/>
    </row>
    <row r="1034" spans="1:2" x14ac:dyDescent="0.25">
      <c r="A1034" s="4"/>
      <c r="B1034" s="4"/>
    </row>
    <row r="1035" spans="1:2" x14ac:dyDescent="0.25">
      <c r="A1035" s="4"/>
      <c r="B1035" s="4"/>
    </row>
    <row r="1036" spans="1:2" x14ac:dyDescent="0.25">
      <c r="A1036" s="4"/>
      <c r="B1036" s="4"/>
    </row>
    <row r="1037" spans="1:2" x14ac:dyDescent="0.25">
      <c r="A1037" s="4"/>
      <c r="B1037" s="4"/>
    </row>
    <row r="1038" spans="1:2" x14ac:dyDescent="0.25">
      <c r="A1038" s="4"/>
      <c r="B1038" s="4"/>
    </row>
    <row r="1039" spans="1:2" x14ac:dyDescent="0.25">
      <c r="A1039" s="4"/>
      <c r="B1039" s="4"/>
    </row>
    <row r="1040" spans="1:2" x14ac:dyDescent="0.25">
      <c r="A1040" s="4"/>
      <c r="B1040" s="4"/>
    </row>
    <row r="1041" spans="1:2" x14ac:dyDescent="0.25">
      <c r="A1041" s="4"/>
      <c r="B1041" s="4"/>
    </row>
    <row r="1042" spans="1:2" x14ac:dyDescent="0.25">
      <c r="A1042" s="4"/>
      <c r="B1042" s="4"/>
    </row>
    <row r="1043" spans="1:2" x14ac:dyDescent="0.25">
      <c r="A1043" s="4"/>
      <c r="B1043" s="4"/>
    </row>
    <row r="1044" spans="1:2" x14ac:dyDescent="0.25">
      <c r="A1044" s="4"/>
      <c r="B1044" s="4"/>
    </row>
    <row r="1045" spans="1:2" x14ac:dyDescent="0.25">
      <c r="A1045" s="4"/>
      <c r="B1045" s="4"/>
    </row>
    <row r="1046" spans="1:2" x14ac:dyDescent="0.25">
      <c r="A1046" s="4"/>
      <c r="B1046" s="4"/>
    </row>
    <row r="1047" spans="1:2" x14ac:dyDescent="0.25">
      <c r="A1047" s="4"/>
      <c r="B1047" s="4"/>
    </row>
    <row r="1048" spans="1:2" x14ac:dyDescent="0.25">
      <c r="A1048" s="4"/>
      <c r="B1048" s="4"/>
    </row>
    <row r="1049" spans="1:2" x14ac:dyDescent="0.25">
      <c r="A1049" s="4"/>
      <c r="B1049" s="4"/>
    </row>
    <row r="1050" spans="1:2" x14ac:dyDescent="0.25">
      <c r="A1050" s="4"/>
      <c r="B1050" s="4"/>
    </row>
    <row r="1051" spans="1:2" x14ac:dyDescent="0.25">
      <c r="A1051" s="4"/>
      <c r="B1051" s="4"/>
    </row>
    <row r="1052" spans="1:2" x14ac:dyDescent="0.25">
      <c r="A1052" s="4"/>
      <c r="B1052" s="4"/>
    </row>
    <row r="1053" spans="1:2" x14ac:dyDescent="0.25">
      <c r="A1053" s="4"/>
      <c r="B1053" s="4"/>
    </row>
    <row r="1054" spans="1:2" x14ac:dyDescent="0.25">
      <c r="A1054" s="4"/>
      <c r="B1054" s="4"/>
    </row>
    <row r="1055" spans="1:2" x14ac:dyDescent="0.25">
      <c r="A1055" s="4"/>
      <c r="B1055" s="4"/>
    </row>
    <row r="1056" spans="1:2" x14ac:dyDescent="0.25">
      <c r="A1056" s="4"/>
      <c r="B1056" s="4"/>
    </row>
    <row r="1057" spans="1:2" x14ac:dyDescent="0.25">
      <c r="A1057" s="4"/>
      <c r="B1057" s="4"/>
    </row>
    <row r="1058" spans="1:2" x14ac:dyDescent="0.25">
      <c r="A1058" s="4"/>
      <c r="B1058" s="4"/>
    </row>
    <row r="1059" spans="1:2" x14ac:dyDescent="0.25">
      <c r="A1059" s="4"/>
      <c r="B1059" s="4"/>
    </row>
    <row r="1060" spans="1:2" x14ac:dyDescent="0.25">
      <c r="A1060" s="4"/>
      <c r="B1060" s="4"/>
    </row>
    <row r="1061" spans="1:2" x14ac:dyDescent="0.25">
      <c r="A1061" s="4"/>
      <c r="B1061" s="4"/>
    </row>
    <row r="1062" spans="1:2" x14ac:dyDescent="0.25">
      <c r="A1062" s="4"/>
      <c r="B1062" s="4"/>
    </row>
    <row r="1063" spans="1:2" x14ac:dyDescent="0.25">
      <c r="A1063" s="4"/>
      <c r="B1063" s="4"/>
    </row>
    <row r="1064" spans="1:2" x14ac:dyDescent="0.25">
      <c r="A1064" s="4"/>
      <c r="B1064" s="4"/>
    </row>
    <row r="1065" spans="1:2" x14ac:dyDescent="0.25">
      <c r="A1065" s="4"/>
      <c r="B1065" s="4"/>
    </row>
    <row r="1066" spans="1:2" x14ac:dyDescent="0.25">
      <c r="A1066" s="4"/>
      <c r="B1066" s="4"/>
    </row>
    <row r="1067" spans="1:2" x14ac:dyDescent="0.25">
      <c r="A1067" s="4"/>
      <c r="B1067" s="4"/>
    </row>
    <row r="1068" spans="1:2" x14ac:dyDescent="0.25">
      <c r="A1068" s="4"/>
      <c r="B1068" s="4"/>
    </row>
    <row r="1069" spans="1:2" x14ac:dyDescent="0.25">
      <c r="A1069" s="4"/>
      <c r="B1069" s="4"/>
    </row>
    <row r="1070" spans="1:2" x14ac:dyDescent="0.25">
      <c r="A1070" s="4"/>
      <c r="B1070" s="4"/>
    </row>
    <row r="1071" spans="1:2" x14ac:dyDescent="0.25">
      <c r="A1071" s="4"/>
      <c r="B1071" s="4"/>
    </row>
    <row r="1072" spans="1:2" x14ac:dyDescent="0.25">
      <c r="A1072" s="4"/>
      <c r="B1072" s="4"/>
    </row>
    <row r="1073" spans="1:2" x14ac:dyDescent="0.25">
      <c r="A1073" s="4"/>
      <c r="B1073" s="4"/>
    </row>
    <row r="1074" spans="1:2" x14ac:dyDescent="0.25">
      <c r="A1074" s="4"/>
      <c r="B1074" s="4"/>
    </row>
    <row r="1075" spans="1:2" x14ac:dyDescent="0.25">
      <c r="A1075" s="4"/>
      <c r="B1075" s="4"/>
    </row>
    <row r="1076" spans="1:2" x14ac:dyDescent="0.25">
      <c r="A1076" s="4"/>
      <c r="B1076" s="4"/>
    </row>
    <row r="1077" spans="1:2" x14ac:dyDescent="0.25">
      <c r="A1077" s="4"/>
      <c r="B1077" s="4"/>
    </row>
    <row r="1078" spans="1:2" x14ac:dyDescent="0.25">
      <c r="A1078" s="4"/>
      <c r="B1078" s="4"/>
    </row>
    <row r="1079" spans="1:2" x14ac:dyDescent="0.25">
      <c r="A1079" s="4"/>
      <c r="B1079" s="4"/>
    </row>
    <row r="1080" spans="1:2" x14ac:dyDescent="0.25">
      <c r="A1080" s="4"/>
      <c r="B1080" s="4"/>
    </row>
    <row r="1081" spans="1:2" x14ac:dyDescent="0.25">
      <c r="A1081" s="4"/>
      <c r="B1081" s="4"/>
    </row>
    <row r="1082" spans="1:2" x14ac:dyDescent="0.25">
      <c r="A1082" s="4"/>
      <c r="B1082" s="4"/>
    </row>
    <row r="1083" spans="1:2" x14ac:dyDescent="0.25">
      <c r="A1083" s="4"/>
      <c r="B1083" s="4"/>
    </row>
    <row r="1084" spans="1:2" x14ac:dyDescent="0.25">
      <c r="A1084" s="4"/>
      <c r="B1084" s="4"/>
    </row>
    <row r="1085" spans="1:2" x14ac:dyDescent="0.25">
      <c r="A1085" s="4"/>
      <c r="B1085" s="4"/>
    </row>
    <row r="1086" spans="1:2" x14ac:dyDescent="0.25">
      <c r="A1086" s="4"/>
      <c r="B1086" s="4"/>
    </row>
    <row r="1087" spans="1:2" x14ac:dyDescent="0.25">
      <c r="A1087" s="4"/>
      <c r="B1087" s="4"/>
    </row>
    <row r="1088" spans="1:2" x14ac:dyDescent="0.25">
      <c r="A1088" s="4"/>
      <c r="B1088" s="4"/>
    </row>
    <row r="1089" spans="1:2" x14ac:dyDescent="0.25">
      <c r="A1089" s="4"/>
      <c r="B1089" s="4"/>
    </row>
    <row r="1090" spans="1:2" x14ac:dyDescent="0.25">
      <c r="A1090" s="4"/>
      <c r="B1090" s="4"/>
    </row>
    <row r="1091" spans="1:2" x14ac:dyDescent="0.25">
      <c r="A1091" s="4"/>
      <c r="B1091" s="4"/>
    </row>
    <row r="1092" spans="1:2" x14ac:dyDescent="0.25">
      <c r="A1092" s="4"/>
      <c r="B1092" s="4"/>
    </row>
    <row r="1093" spans="1:2" x14ac:dyDescent="0.25">
      <c r="A1093" s="4"/>
      <c r="B1093" s="4"/>
    </row>
    <row r="1094" spans="1:2" x14ac:dyDescent="0.25">
      <c r="A1094" s="4"/>
      <c r="B1094" s="4"/>
    </row>
    <row r="1095" spans="1:2" x14ac:dyDescent="0.25">
      <c r="A1095" s="4"/>
      <c r="B1095" s="4"/>
    </row>
    <row r="1096" spans="1:2" x14ac:dyDescent="0.25">
      <c r="A1096" s="4"/>
      <c r="B1096" s="4"/>
    </row>
    <row r="1097" spans="1:2" x14ac:dyDescent="0.25">
      <c r="A1097" s="4"/>
      <c r="B1097" s="4"/>
    </row>
    <row r="1098" spans="1:2" x14ac:dyDescent="0.25">
      <c r="A1098" s="4"/>
      <c r="B1098" s="4"/>
    </row>
    <row r="1099" spans="1:2" x14ac:dyDescent="0.25">
      <c r="A1099" s="4"/>
      <c r="B1099" s="4"/>
    </row>
    <row r="1100" spans="1:2" x14ac:dyDescent="0.25">
      <c r="A1100" s="4"/>
      <c r="B1100" s="4"/>
    </row>
    <row r="1101" spans="1:2" x14ac:dyDescent="0.25">
      <c r="A1101" s="4"/>
      <c r="B1101" s="4"/>
    </row>
    <row r="1102" spans="1:2" x14ac:dyDescent="0.25">
      <c r="A1102" s="4"/>
      <c r="B1102" s="4"/>
    </row>
    <row r="1103" spans="1:2" x14ac:dyDescent="0.25">
      <c r="A1103" s="4"/>
      <c r="B1103" s="4"/>
    </row>
    <row r="1104" spans="1:2" x14ac:dyDescent="0.25">
      <c r="A1104" s="4"/>
      <c r="B1104" s="4"/>
    </row>
    <row r="1105" spans="1:2" x14ac:dyDescent="0.25">
      <c r="A1105" s="4"/>
      <c r="B1105" s="4"/>
    </row>
    <row r="1106" spans="1:2" x14ac:dyDescent="0.25">
      <c r="A1106" s="4"/>
      <c r="B1106" s="4"/>
    </row>
    <row r="1107" spans="1:2" x14ac:dyDescent="0.25">
      <c r="A1107" s="4"/>
      <c r="B1107" s="4"/>
    </row>
    <row r="1108" spans="1:2" x14ac:dyDescent="0.25">
      <c r="A1108" s="4"/>
      <c r="B1108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J13" sqref="J13"/>
    </sheetView>
  </sheetViews>
  <sheetFormatPr defaultRowHeight="15" x14ac:dyDescent="0.25"/>
  <cols>
    <col min="1" max="1" width="8" style="3" bestFit="1" customWidth="1"/>
    <col min="2" max="2" width="8.5703125" style="3" bestFit="1" customWidth="1"/>
    <col min="3" max="3" width="6.5703125" style="3" bestFit="1" customWidth="1"/>
    <col min="4" max="4" width="8.7109375" style="3" bestFit="1" customWidth="1"/>
    <col min="5" max="5" width="10.140625" style="3" bestFit="1" customWidth="1"/>
    <col min="6" max="6" width="8.85546875" style="3" customWidth="1"/>
    <col min="7" max="7" width="8.5703125" style="3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3" customFormat="1" ht="26.25" x14ac:dyDescent="0.25">
      <c r="A1" s="12" t="s">
        <v>20</v>
      </c>
      <c r="B1" s="12" t="s">
        <v>21</v>
      </c>
      <c r="C1" s="12" t="s">
        <v>22</v>
      </c>
      <c r="D1" s="12" t="s">
        <v>23</v>
      </c>
      <c r="E1" s="12" t="s">
        <v>24</v>
      </c>
      <c r="F1" s="12" t="s">
        <v>27</v>
      </c>
      <c r="G1" s="12" t="s">
        <v>28</v>
      </c>
      <c r="I1" s="2" t="s">
        <v>12</v>
      </c>
      <c r="J1" s="2">
        <f>COUNT(A2:A1108)</f>
        <v>369</v>
      </c>
      <c r="K1"/>
      <c r="L1" s="11" t="s">
        <v>18</v>
      </c>
      <c r="M1" s="11" t="s">
        <v>41</v>
      </c>
    </row>
    <row r="2" spans="1:13" x14ac:dyDescent="0.25">
      <c r="A2" s="2">
        <v>27.7</v>
      </c>
      <c r="B2" s="2">
        <v>4.4000000000000004</v>
      </c>
      <c r="C2" s="5">
        <f>A2*B2</f>
        <v>121.88000000000001</v>
      </c>
      <c r="D2" s="5">
        <f>B2^2</f>
        <v>19.360000000000003</v>
      </c>
      <c r="E2" s="5">
        <f>$J$12+($J$11*B2)</f>
        <v>30.665746866923829</v>
      </c>
      <c r="F2" s="5">
        <f>ABS(A2-E2)/A2</f>
        <v>0.10706667389616714</v>
      </c>
      <c r="G2" s="5">
        <f>A2^2</f>
        <v>767.29</v>
      </c>
      <c r="I2" s="2" t="s">
        <v>30</v>
      </c>
      <c r="J2" s="6">
        <f>SUM(B2:B1108)</f>
        <v>1317.2000000000003</v>
      </c>
      <c r="L2" s="11" t="s">
        <v>19</v>
      </c>
      <c r="M2" s="11" t="s">
        <v>41</v>
      </c>
    </row>
    <row r="3" spans="1:13" x14ac:dyDescent="0.25">
      <c r="A3" s="2">
        <v>24.6</v>
      </c>
      <c r="B3" s="2">
        <v>6.3</v>
      </c>
      <c r="C3" s="5">
        <f t="shared" ref="C3:C66" si="0">A3*B3</f>
        <v>154.98000000000002</v>
      </c>
      <c r="D3" s="5">
        <f t="shared" ref="D3:D66" si="1">B3^2</f>
        <v>39.69</v>
      </c>
      <c r="E3" s="5">
        <f t="shared" ref="E3:E66" si="2">$J$12+($J$11*B3)</f>
        <v>22.231847507675756</v>
      </c>
      <c r="F3" s="5">
        <f t="shared" ref="F3:F66" si="3">ABS(A3-E3)/A3</f>
        <v>9.6266361476595341E-2</v>
      </c>
      <c r="G3" s="5">
        <f t="shared" ref="G3:G66" si="4">A3^2</f>
        <v>605.16000000000008</v>
      </c>
      <c r="I3" s="2" t="s">
        <v>31</v>
      </c>
      <c r="J3" s="6">
        <f>SUM(A2:A1108)</f>
        <v>12762.767899999997</v>
      </c>
      <c r="L3" s="11" t="s">
        <v>25</v>
      </c>
      <c r="M3" s="11" t="s">
        <v>26</v>
      </c>
    </row>
    <row r="4" spans="1:13" x14ac:dyDescent="0.25">
      <c r="A4" s="2">
        <v>33.722900000000003</v>
      </c>
      <c r="B4" s="2">
        <v>3</v>
      </c>
      <c r="C4" s="5">
        <f t="shared" si="0"/>
        <v>101.1687</v>
      </c>
      <c r="D4" s="5">
        <f t="shared" si="1"/>
        <v>9</v>
      </c>
      <c r="E4" s="5">
        <f t="shared" si="2"/>
        <v>36.88019902636978</v>
      </c>
      <c r="F4" s="5">
        <f t="shared" si="3"/>
        <v>9.3624778010484785E-2</v>
      </c>
      <c r="G4" s="5">
        <f t="shared" si="4"/>
        <v>1137.2339844100002</v>
      </c>
      <c r="I4" s="2" t="s">
        <v>13</v>
      </c>
      <c r="J4" s="6">
        <f>SUM(C2:C1108)</f>
        <v>42293.341759999988</v>
      </c>
      <c r="L4" s="20" t="s">
        <v>10</v>
      </c>
      <c r="M4" s="21" t="s">
        <v>32</v>
      </c>
    </row>
    <row r="5" spans="1:13" ht="16.5" customHeight="1" x14ac:dyDescent="0.25">
      <c r="A5" s="2">
        <v>32.954799999999999</v>
      </c>
      <c r="B5" s="2">
        <v>3</v>
      </c>
      <c r="C5" s="5">
        <f t="shared" si="0"/>
        <v>98.864399999999989</v>
      </c>
      <c r="D5" s="5">
        <f t="shared" si="1"/>
        <v>9</v>
      </c>
      <c r="E5" s="5">
        <f t="shared" si="2"/>
        <v>36.88019902636978</v>
      </c>
      <c r="F5" s="5">
        <f t="shared" si="3"/>
        <v>0.1191146366043727</v>
      </c>
      <c r="G5" s="5">
        <f t="shared" si="4"/>
        <v>1086.0188430399999</v>
      </c>
      <c r="I5" s="2" t="s">
        <v>14</v>
      </c>
      <c r="J5" s="6">
        <f>AVERAGE(B2:B1108)</f>
        <v>3.5696476964769657</v>
      </c>
      <c r="L5" s="20"/>
      <c r="M5" s="21"/>
    </row>
    <row r="6" spans="1:13" x14ac:dyDescent="0.25">
      <c r="A6" s="2">
        <v>40</v>
      </c>
      <c r="B6" s="2">
        <v>3.6</v>
      </c>
      <c r="C6" s="5">
        <f t="shared" si="0"/>
        <v>144</v>
      </c>
      <c r="D6" s="5">
        <f t="shared" si="1"/>
        <v>12.96</v>
      </c>
      <c r="E6" s="5">
        <f t="shared" si="2"/>
        <v>34.216862386607232</v>
      </c>
      <c r="F6" s="5">
        <f t="shared" si="3"/>
        <v>0.1445784403348192</v>
      </c>
      <c r="G6" s="5">
        <f t="shared" si="4"/>
        <v>1600</v>
      </c>
      <c r="I6" s="2" t="s">
        <v>15</v>
      </c>
      <c r="J6" s="6">
        <f>AVERAGE(A2:A1108)</f>
        <v>34.587446883468829</v>
      </c>
      <c r="L6" s="20"/>
      <c r="M6" s="21"/>
    </row>
    <row r="7" spans="1:13" x14ac:dyDescent="0.25">
      <c r="A7" s="2">
        <v>29.2</v>
      </c>
      <c r="B7" s="2">
        <v>5.5</v>
      </c>
      <c r="C7" s="5">
        <f t="shared" si="0"/>
        <v>160.6</v>
      </c>
      <c r="D7" s="5">
        <f t="shared" si="1"/>
        <v>30.25</v>
      </c>
      <c r="E7" s="5">
        <f t="shared" si="2"/>
        <v>25.782963027359155</v>
      </c>
      <c r="F7" s="5">
        <f t="shared" si="3"/>
        <v>0.11702181413153576</v>
      </c>
      <c r="G7" s="5">
        <f t="shared" si="4"/>
        <v>852.64</v>
      </c>
      <c r="I7" s="2" t="s">
        <v>16</v>
      </c>
      <c r="J7" s="6">
        <f>SUM(D2:D1108)</f>
        <v>5401.4599999999964</v>
      </c>
    </row>
    <row r="8" spans="1:13" x14ac:dyDescent="0.25">
      <c r="A8" s="2">
        <v>26.782900000000001</v>
      </c>
      <c r="B8" s="2">
        <v>4.5999999999999996</v>
      </c>
      <c r="C8" s="5">
        <f t="shared" si="0"/>
        <v>123.20134</v>
      </c>
      <c r="D8" s="5">
        <f t="shared" si="1"/>
        <v>21.159999999999997</v>
      </c>
      <c r="E8" s="5">
        <f t="shared" si="2"/>
        <v>29.777967987002985</v>
      </c>
      <c r="F8" s="5">
        <f t="shared" si="3"/>
        <v>0.11182762087014411</v>
      </c>
      <c r="G8" s="5">
        <f t="shared" si="4"/>
        <v>717.32373241000005</v>
      </c>
      <c r="I8" s="2" t="s">
        <v>17</v>
      </c>
      <c r="J8" s="6">
        <f>J5^2</f>
        <v>12.742384676963308</v>
      </c>
    </row>
    <row r="9" spans="1:13" x14ac:dyDescent="0.25">
      <c r="A9" s="2">
        <v>51.9</v>
      </c>
      <c r="B9" s="2">
        <v>2.2000000000000002</v>
      </c>
      <c r="C9" s="5">
        <f t="shared" si="0"/>
        <v>114.18</v>
      </c>
      <c r="D9" s="5">
        <f t="shared" si="1"/>
        <v>4.8400000000000007</v>
      </c>
      <c r="E9" s="5">
        <f t="shared" si="2"/>
        <v>40.43131454605318</v>
      </c>
      <c r="F9" s="5">
        <f t="shared" si="3"/>
        <v>0.22097659834194255</v>
      </c>
      <c r="G9" s="5">
        <f t="shared" si="4"/>
        <v>2693.6099999999997</v>
      </c>
      <c r="I9" s="2" t="s">
        <v>29</v>
      </c>
      <c r="J9" s="6">
        <f>SUM(G2:G1108)</f>
        <v>464968.16298439004</v>
      </c>
    </row>
    <row r="10" spans="1:13" x14ac:dyDescent="0.25">
      <c r="A10" s="2">
        <v>41.799799999999998</v>
      </c>
      <c r="B10" s="2">
        <v>2</v>
      </c>
      <c r="C10" s="5">
        <f t="shared" si="0"/>
        <v>83.599599999999995</v>
      </c>
      <c r="D10" s="5">
        <f t="shared" si="1"/>
        <v>4</v>
      </c>
      <c r="E10" s="5">
        <f t="shared" si="2"/>
        <v>41.319093425974032</v>
      </c>
      <c r="F10" s="5">
        <f t="shared" si="3"/>
        <v>1.1500212298287694E-2</v>
      </c>
      <c r="G10" s="5">
        <f t="shared" si="4"/>
        <v>1747.2232800399997</v>
      </c>
      <c r="I10" s="2"/>
      <c r="J10" s="6"/>
    </row>
    <row r="11" spans="1:13" x14ac:dyDescent="0.25">
      <c r="A11" s="2">
        <v>23.9</v>
      </c>
      <c r="B11" s="2">
        <v>5.2</v>
      </c>
      <c r="C11" s="5">
        <f t="shared" si="0"/>
        <v>124.28</v>
      </c>
      <c r="D11" s="5">
        <f t="shared" si="1"/>
        <v>27.040000000000003</v>
      </c>
      <c r="E11" s="5">
        <f t="shared" si="2"/>
        <v>27.114631347240429</v>
      </c>
      <c r="F11" s="5">
        <f t="shared" si="3"/>
        <v>0.13450340365022725</v>
      </c>
      <c r="G11" s="5">
        <f t="shared" si="4"/>
        <v>571.20999999999992</v>
      </c>
      <c r="I11" s="2" t="s">
        <v>19</v>
      </c>
      <c r="J11" s="6">
        <f>'Train Set2 Set3'!E18</f>
        <v>-4.4388943996042505</v>
      </c>
    </row>
    <row r="12" spans="1:13" x14ac:dyDescent="0.25">
      <c r="A12" s="2">
        <v>33.235700000000001</v>
      </c>
      <c r="B12" s="2">
        <v>3.8</v>
      </c>
      <c r="C12" s="5">
        <f t="shared" si="0"/>
        <v>126.29566</v>
      </c>
      <c r="D12" s="5">
        <f t="shared" si="1"/>
        <v>14.44</v>
      </c>
      <c r="E12" s="5">
        <f t="shared" si="2"/>
        <v>33.329083506686388</v>
      </c>
      <c r="F12" s="5">
        <f t="shared" si="3"/>
        <v>2.8097349141551521E-3</v>
      </c>
      <c r="G12" s="5">
        <f t="shared" si="4"/>
        <v>1104.6117544900001</v>
      </c>
      <c r="I12" s="2" t="s">
        <v>18</v>
      </c>
      <c r="J12" s="6">
        <f>'Train Set2 Set3'!E17</f>
        <v>50.196882225182534</v>
      </c>
    </row>
    <row r="13" spans="1:13" x14ac:dyDescent="0.25">
      <c r="A13" s="2">
        <v>33.6</v>
      </c>
      <c r="B13" s="2">
        <v>5.7</v>
      </c>
      <c r="C13" s="5">
        <f t="shared" si="0"/>
        <v>191.52</v>
      </c>
      <c r="D13" s="5">
        <f t="shared" si="1"/>
        <v>32.49</v>
      </c>
      <c r="E13" s="5">
        <f t="shared" si="2"/>
        <v>24.895184147438307</v>
      </c>
      <c r="F13" s="5">
        <f t="shared" si="3"/>
        <v>0.25907190037385991</v>
      </c>
      <c r="G13" s="5">
        <f t="shared" si="4"/>
        <v>1128.96</v>
      </c>
      <c r="I13" s="2"/>
      <c r="J13" s="2"/>
    </row>
    <row r="14" spans="1:13" x14ac:dyDescent="0.25">
      <c r="A14" s="2">
        <v>47.4</v>
      </c>
      <c r="B14" s="2">
        <v>2</v>
      </c>
      <c r="C14" s="5">
        <f t="shared" si="0"/>
        <v>94.8</v>
      </c>
      <c r="D14" s="5">
        <f t="shared" si="1"/>
        <v>4</v>
      </c>
      <c r="E14" s="5">
        <f t="shared" si="2"/>
        <v>41.319093425974032</v>
      </c>
      <c r="F14" s="5">
        <f t="shared" si="3"/>
        <v>0.12828916822839592</v>
      </c>
      <c r="G14" s="5">
        <f t="shared" si="4"/>
        <v>2246.7599999999998</v>
      </c>
      <c r="I14" s="8" t="s">
        <v>25</v>
      </c>
      <c r="J14" s="9">
        <f>SUM(F2:F1108)/J1%</f>
        <v>10.204575648789771</v>
      </c>
    </row>
    <row r="15" spans="1:13" x14ac:dyDescent="0.25">
      <c r="A15" s="2">
        <v>25.2</v>
      </c>
      <c r="B15" s="2">
        <v>3.7</v>
      </c>
      <c r="C15" s="5">
        <f t="shared" si="0"/>
        <v>93.24</v>
      </c>
      <c r="D15" s="5">
        <f t="shared" si="1"/>
        <v>13.690000000000001</v>
      </c>
      <c r="E15" s="5">
        <f t="shared" si="2"/>
        <v>33.772972946646803</v>
      </c>
      <c r="F15" s="5">
        <f t="shared" si="3"/>
        <v>0.34019733915265093</v>
      </c>
      <c r="G15" s="5">
        <f t="shared" si="4"/>
        <v>635.04</v>
      </c>
      <c r="I15" s="8" t="s">
        <v>10</v>
      </c>
      <c r="J15" s="9">
        <f>((J1*J4)-(J2*J3))/(SQRT(((J1*J7)-(J2^2))*((J1*J9)-(J3^2))))</f>
        <v>-0.80471767195891453</v>
      </c>
    </row>
    <row r="16" spans="1:13" x14ac:dyDescent="0.25">
      <c r="A16" s="2">
        <v>28.7</v>
      </c>
      <c r="B16" s="2">
        <v>3.5</v>
      </c>
      <c r="C16" s="5">
        <f t="shared" si="0"/>
        <v>100.45</v>
      </c>
      <c r="D16" s="5">
        <f t="shared" si="1"/>
        <v>12.25</v>
      </c>
      <c r="E16" s="5">
        <f t="shared" si="2"/>
        <v>34.660751826567662</v>
      </c>
      <c r="F16" s="5">
        <f t="shared" si="3"/>
        <v>0.20769170127413458</v>
      </c>
      <c r="G16" s="5">
        <f t="shared" si="4"/>
        <v>823.68999999999994</v>
      </c>
      <c r="I16" s="8" t="s">
        <v>11</v>
      </c>
      <c r="J16" s="9">
        <f>J15^2</f>
        <v>0.64757053156297517</v>
      </c>
    </row>
    <row r="17" spans="1:10" x14ac:dyDescent="0.25">
      <c r="A17" s="2">
        <v>47.7592</v>
      </c>
      <c r="B17" s="2">
        <v>1.6</v>
      </c>
      <c r="C17" s="5">
        <f t="shared" si="0"/>
        <v>76.414720000000003</v>
      </c>
      <c r="D17" s="5">
        <f t="shared" si="1"/>
        <v>2.5600000000000005</v>
      </c>
      <c r="E17" s="5">
        <f t="shared" si="2"/>
        <v>43.094651185815735</v>
      </c>
      <c r="F17" s="5">
        <f t="shared" si="3"/>
        <v>9.7668068438840364E-2</v>
      </c>
      <c r="G17" s="5">
        <f t="shared" si="4"/>
        <v>2280.9411846399998</v>
      </c>
      <c r="I17" s="8" t="s">
        <v>33</v>
      </c>
      <c r="J17" s="9">
        <f>100-J14</f>
        <v>89.795424351210229</v>
      </c>
    </row>
    <row r="18" spans="1:10" x14ac:dyDescent="0.25">
      <c r="A18" s="2">
        <v>35.731099999999998</v>
      </c>
      <c r="B18" s="2">
        <v>3</v>
      </c>
      <c r="C18" s="5">
        <f t="shared" si="0"/>
        <v>107.19329999999999</v>
      </c>
      <c r="D18" s="5">
        <f t="shared" si="1"/>
        <v>9</v>
      </c>
      <c r="E18" s="5">
        <f t="shared" si="2"/>
        <v>36.88019902636978</v>
      </c>
      <c r="F18" s="5">
        <f t="shared" si="3"/>
        <v>3.2159631983616023E-2</v>
      </c>
      <c r="G18" s="5">
        <f t="shared" si="4"/>
        <v>1276.7115072099998</v>
      </c>
    </row>
    <row r="19" spans="1:10" x14ac:dyDescent="0.25">
      <c r="A19" s="2">
        <v>37.9</v>
      </c>
      <c r="B19" s="2">
        <v>3</v>
      </c>
      <c r="C19" s="5">
        <f t="shared" si="0"/>
        <v>113.69999999999999</v>
      </c>
      <c r="D19" s="5">
        <f t="shared" si="1"/>
        <v>9</v>
      </c>
      <c r="E19" s="5">
        <f t="shared" si="2"/>
        <v>36.88019902636978</v>
      </c>
      <c r="F19" s="5">
        <f t="shared" si="3"/>
        <v>2.6907677404491247E-2</v>
      </c>
      <c r="G19" s="5">
        <f t="shared" si="4"/>
        <v>1436.4099999999999</v>
      </c>
    </row>
    <row r="20" spans="1:10" x14ac:dyDescent="0.25">
      <c r="A20" s="2">
        <v>33.9</v>
      </c>
      <c r="B20" s="2">
        <v>3.5</v>
      </c>
      <c r="C20" s="5">
        <f t="shared" si="0"/>
        <v>118.64999999999999</v>
      </c>
      <c r="D20" s="5">
        <f t="shared" si="1"/>
        <v>12.25</v>
      </c>
      <c r="E20" s="5">
        <f t="shared" si="2"/>
        <v>34.660751826567662</v>
      </c>
      <c r="F20" s="5">
        <f t="shared" si="3"/>
        <v>2.244105683090452E-2</v>
      </c>
      <c r="G20" s="5">
        <f t="shared" si="4"/>
        <v>1149.2099999999998</v>
      </c>
    </row>
    <row r="21" spans="1:10" x14ac:dyDescent="0.25">
      <c r="A21" s="2">
        <v>32.700000000000003</v>
      </c>
      <c r="B21" s="2">
        <v>2.7</v>
      </c>
      <c r="C21" s="5">
        <f t="shared" si="0"/>
        <v>88.29000000000002</v>
      </c>
      <c r="D21" s="5">
        <f t="shared" si="1"/>
        <v>7.2900000000000009</v>
      </c>
      <c r="E21" s="5">
        <f t="shared" si="2"/>
        <v>38.211867346251054</v>
      </c>
      <c r="F21" s="5">
        <f t="shared" si="3"/>
        <v>0.16855863444192817</v>
      </c>
      <c r="G21" s="5">
        <f t="shared" si="4"/>
        <v>1069.2900000000002</v>
      </c>
    </row>
    <row r="22" spans="1:10" x14ac:dyDescent="0.25">
      <c r="A22" s="2">
        <v>38.169600000000003</v>
      </c>
      <c r="B22" s="2">
        <v>3</v>
      </c>
      <c r="C22" s="5">
        <f t="shared" si="0"/>
        <v>114.50880000000001</v>
      </c>
      <c r="D22" s="5">
        <f t="shared" si="1"/>
        <v>9</v>
      </c>
      <c r="E22" s="5">
        <f t="shared" si="2"/>
        <v>36.88019902636978</v>
      </c>
      <c r="F22" s="5">
        <f t="shared" si="3"/>
        <v>3.3780835367156641E-2</v>
      </c>
      <c r="G22" s="5">
        <f t="shared" si="4"/>
        <v>1456.9183641600002</v>
      </c>
    </row>
    <row r="23" spans="1:10" x14ac:dyDescent="0.25">
      <c r="A23" s="2">
        <v>30.2</v>
      </c>
      <c r="B23" s="2">
        <v>3.5</v>
      </c>
      <c r="C23" s="5">
        <f t="shared" si="0"/>
        <v>105.7</v>
      </c>
      <c r="D23" s="5">
        <f t="shared" si="1"/>
        <v>12.25</v>
      </c>
      <c r="E23" s="5">
        <f t="shared" si="2"/>
        <v>34.660751826567662</v>
      </c>
      <c r="F23" s="5">
        <f t="shared" si="3"/>
        <v>0.14770701412475704</v>
      </c>
      <c r="G23" s="5">
        <f t="shared" si="4"/>
        <v>912.04</v>
      </c>
    </row>
    <row r="24" spans="1:10" x14ac:dyDescent="0.25">
      <c r="A24" s="2">
        <v>35.5</v>
      </c>
      <c r="B24" s="2">
        <v>3</v>
      </c>
      <c r="C24" s="5">
        <f t="shared" si="0"/>
        <v>106.5</v>
      </c>
      <c r="D24" s="5">
        <f t="shared" si="1"/>
        <v>9</v>
      </c>
      <c r="E24" s="5">
        <f t="shared" si="2"/>
        <v>36.88019902636978</v>
      </c>
      <c r="F24" s="5">
        <f t="shared" si="3"/>
        <v>3.8878845813233247E-2</v>
      </c>
      <c r="G24" s="5">
        <f t="shared" si="4"/>
        <v>1260.25</v>
      </c>
    </row>
    <row r="25" spans="1:10" x14ac:dyDescent="0.25">
      <c r="A25" s="2">
        <v>28.654900000000001</v>
      </c>
      <c r="B25" s="2">
        <v>4</v>
      </c>
      <c r="C25" s="5">
        <f t="shared" si="0"/>
        <v>114.61960000000001</v>
      </c>
      <c r="D25" s="5">
        <f t="shared" si="1"/>
        <v>16</v>
      </c>
      <c r="E25" s="5">
        <f t="shared" si="2"/>
        <v>32.441304626765529</v>
      </c>
      <c r="F25" s="5">
        <f t="shared" si="3"/>
        <v>0.13213812041799231</v>
      </c>
      <c r="G25" s="5">
        <f t="shared" si="4"/>
        <v>821.10329401000013</v>
      </c>
    </row>
    <row r="26" spans="1:10" x14ac:dyDescent="0.25">
      <c r="A26" s="2">
        <v>39.7256</v>
      </c>
      <c r="B26" s="2">
        <v>2</v>
      </c>
      <c r="C26" s="5">
        <f t="shared" si="0"/>
        <v>79.4512</v>
      </c>
      <c r="D26" s="5">
        <f t="shared" si="1"/>
        <v>4</v>
      </c>
      <c r="E26" s="5">
        <f t="shared" si="2"/>
        <v>41.319093425974032</v>
      </c>
      <c r="F26" s="5">
        <f t="shared" si="3"/>
        <v>4.0112507450460952E-2</v>
      </c>
      <c r="G26" s="5">
        <f t="shared" si="4"/>
        <v>1578.1232953599999</v>
      </c>
    </row>
    <row r="27" spans="1:10" x14ac:dyDescent="0.25">
      <c r="A27" s="2">
        <v>20.7</v>
      </c>
      <c r="B27" s="2">
        <v>5.4</v>
      </c>
      <c r="C27" s="5">
        <f t="shared" si="0"/>
        <v>111.78</v>
      </c>
      <c r="D27" s="5">
        <f t="shared" si="1"/>
        <v>29.160000000000004</v>
      </c>
      <c r="E27" s="5">
        <f t="shared" si="2"/>
        <v>26.226852467319581</v>
      </c>
      <c r="F27" s="5">
        <f t="shared" si="3"/>
        <v>0.26699770373524551</v>
      </c>
      <c r="G27" s="5">
        <f t="shared" si="4"/>
        <v>428.48999999999995</v>
      </c>
    </row>
    <row r="28" spans="1:10" x14ac:dyDescent="0.25">
      <c r="A28" s="2">
        <v>33.200000000000003</v>
      </c>
      <c r="B28" s="2">
        <v>3.8</v>
      </c>
      <c r="C28" s="5">
        <f t="shared" si="0"/>
        <v>126.16000000000001</v>
      </c>
      <c r="D28" s="5">
        <f t="shared" si="1"/>
        <v>14.44</v>
      </c>
      <c r="E28" s="5">
        <f t="shared" si="2"/>
        <v>33.329083506686388</v>
      </c>
      <c r="F28" s="5">
        <f t="shared" si="3"/>
        <v>3.8880574303127983E-3</v>
      </c>
      <c r="G28" s="5">
        <f t="shared" si="4"/>
        <v>1102.2400000000002</v>
      </c>
    </row>
    <row r="29" spans="1:10" x14ac:dyDescent="0.25">
      <c r="A29" s="2">
        <v>28.5</v>
      </c>
      <c r="B29" s="2">
        <v>3.7</v>
      </c>
      <c r="C29" s="5">
        <f t="shared" si="0"/>
        <v>105.45</v>
      </c>
      <c r="D29" s="5">
        <f t="shared" si="1"/>
        <v>13.690000000000001</v>
      </c>
      <c r="E29" s="5">
        <f t="shared" si="2"/>
        <v>33.772972946646803</v>
      </c>
      <c r="F29" s="5">
        <f t="shared" si="3"/>
        <v>0.18501659461918607</v>
      </c>
      <c r="G29" s="5">
        <f t="shared" si="4"/>
        <v>812.25</v>
      </c>
    </row>
    <row r="30" spans="1:10" x14ac:dyDescent="0.25">
      <c r="A30" s="2">
        <v>42.6</v>
      </c>
      <c r="B30" s="2">
        <v>2</v>
      </c>
      <c r="C30" s="5">
        <f t="shared" si="0"/>
        <v>85.2</v>
      </c>
      <c r="D30" s="5">
        <f t="shared" si="1"/>
        <v>4</v>
      </c>
      <c r="E30" s="5">
        <f t="shared" si="2"/>
        <v>41.319093425974032</v>
      </c>
      <c r="F30" s="5">
        <f t="shared" si="3"/>
        <v>3.0068229437229334E-2</v>
      </c>
      <c r="G30" s="5">
        <f t="shared" si="4"/>
        <v>1814.7600000000002</v>
      </c>
    </row>
    <row r="31" spans="1:10" x14ac:dyDescent="0.25">
      <c r="A31" s="2">
        <v>32.5289</v>
      </c>
      <c r="B31" s="2">
        <v>3</v>
      </c>
      <c r="C31" s="5">
        <f t="shared" si="0"/>
        <v>97.586700000000008</v>
      </c>
      <c r="D31" s="5">
        <f t="shared" si="1"/>
        <v>9</v>
      </c>
      <c r="E31" s="5">
        <f t="shared" si="2"/>
        <v>36.88019902636978</v>
      </c>
      <c r="F31" s="5">
        <f t="shared" si="3"/>
        <v>0.13376717400126595</v>
      </c>
      <c r="G31" s="5">
        <f t="shared" si="4"/>
        <v>1058.1293352099999</v>
      </c>
    </row>
    <row r="32" spans="1:10" x14ac:dyDescent="0.25">
      <c r="A32" s="2">
        <v>37.057400000000001</v>
      </c>
      <c r="B32" s="2">
        <v>2.5</v>
      </c>
      <c r="C32" s="5">
        <f t="shared" si="0"/>
        <v>92.643500000000003</v>
      </c>
      <c r="D32" s="5">
        <f t="shared" si="1"/>
        <v>6.25</v>
      </c>
      <c r="E32" s="5">
        <f t="shared" si="2"/>
        <v>39.099646226171906</v>
      </c>
      <c r="F32" s="5">
        <f t="shared" si="3"/>
        <v>5.5110348437070723E-2</v>
      </c>
      <c r="G32" s="5">
        <f t="shared" si="4"/>
        <v>1373.2508947600002</v>
      </c>
    </row>
    <row r="33" spans="1:7" x14ac:dyDescent="0.25">
      <c r="A33" s="2">
        <v>46.362900000000003</v>
      </c>
      <c r="B33" s="2">
        <v>2</v>
      </c>
      <c r="C33" s="5">
        <f t="shared" si="0"/>
        <v>92.725800000000007</v>
      </c>
      <c r="D33" s="5">
        <f t="shared" si="1"/>
        <v>4</v>
      </c>
      <c r="E33" s="5">
        <f t="shared" si="2"/>
        <v>41.319093425974032</v>
      </c>
      <c r="F33" s="5">
        <f t="shared" si="3"/>
        <v>0.10878971276658646</v>
      </c>
      <c r="G33" s="5">
        <f t="shared" si="4"/>
        <v>2149.5184964100004</v>
      </c>
    </row>
    <row r="34" spans="1:7" x14ac:dyDescent="0.25">
      <c r="A34" s="2">
        <v>38.7896</v>
      </c>
      <c r="B34" s="2">
        <v>3</v>
      </c>
      <c r="C34" s="5">
        <f t="shared" si="0"/>
        <v>116.36879999999999</v>
      </c>
      <c r="D34" s="5">
        <f t="shared" si="1"/>
        <v>9</v>
      </c>
      <c r="E34" s="5">
        <f t="shared" si="2"/>
        <v>36.88019902636978</v>
      </c>
      <c r="F34" s="5">
        <f t="shared" si="3"/>
        <v>4.9224559511575776E-2</v>
      </c>
      <c r="G34" s="5">
        <f t="shared" si="4"/>
        <v>1504.63306816</v>
      </c>
    </row>
    <row r="35" spans="1:7" x14ac:dyDescent="0.25">
      <c r="A35" s="2">
        <v>33.098799999999997</v>
      </c>
      <c r="B35" s="2">
        <v>3.3</v>
      </c>
      <c r="C35" s="5">
        <f t="shared" si="0"/>
        <v>109.22603999999998</v>
      </c>
      <c r="D35" s="5">
        <f t="shared" si="1"/>
        <v>10.889999999999999</v>
      </c>
      <c r="E35" s="5">
        <f t="shared" si="2"/>
        <v>35.548530706488506</v>
      </c>
      <c r="F35" s="5">
        <f t="shared" si="3"/>
        <v>7.4012674371533388E-2</v>
      </c>
      <c r="G35" s="5">
        <f t="shared" si="4"/>
        <v>1095.5305614399997</v>
      </c>
    </row>
    <row r="36" spans="1:7" x14ac:dyDescent="0.25">
      <c r="A36" s="2">
        <v>35.922600000000003</v>
      </c>
      <c r="B36" s="2">
        <v>2.5</v>
      </c>
      <c r="C36" s="5">
        <f t="shared" si="0"/>
        <v>89.8065</v>
      </c>
      <c r="D36" s="5">
        <f t="shared" si="1"/>
        <v>6.25</v>
      </c>
      <c r="E36" s="5">
        <f t="shared" si="2"/>
        <v>39.099646226171906</v>
      </c>
      <c r="F36" s="5">
        <f t="shared" si="3"/>
        <v>8.8441433141585049E-2</v>
      </c>
      <c r="G36" s="5">
        <f t="shared" si="4"/>
        <v>1290.4331907600001</v>
      </c>
    </row>
    <row r="37" spans="1:7" x14ac:dyDescent="0.25">
      <c r="A37" s="2">
        <v>26</v>
      </c>
      <c r="B37" s="2">
        <v>6.1</v>
      </c>
      <c r="C37" s="5">
        <f t="shared" si="0"/>
        <v>158.6</v>
      </c>
      <c r="D37" s="5">
        <f t="shared" si="1"/>
        <v>37.209999999999994</v>
      </c>
      <c r="E37" s="5">
        <f t="shared" si="2"/>
        <v>23.119626387596607</v>
      </c>
      <c r="F37" s="5">
        <f t="shared" si="3"/>
        <v>0.11078360047705356</v>
      </c>
      <c r="G37" s="5">
        <f t="shared" si="4"/>
        <v>676</v>
      </c>
    </row>
    <row r="38" spans="1:7" x14ac:dyDescent="0.25">
      <c r="A38" s="2">
        <v>23.110900000000001</v>
      </c>
      <c r="B38" s="2">
        <v>5.6</v>
      </c>
      <c r="C38" s="5">
        <f t="shared" si="0"/>
        <v>129.42104</v>
      </c>
      <c r="D38" s="5">
        <f t="shared" si="1"/>
        <v>31.359999999999996</v>
      </c>
      <c r="E38" s="5">
        <f t="shared" si="2"/>
        <v>25.339073587398733</v>
      </c>
      <c r="F38" s="5">
        <f t="shared" si="3"/>
        <v>9.6412237835771533E-2</v>
      </c>
      <c r="G38" s="5">
        <f t="shared" si="4"/>
        <v>534.11369881000007</v>
      </c>
    </row>
    <row r="39" spans="1:7" x14ac:dyDescent="0.25">
      <c r="A39" s="2">
        <v>24.149100000000001</v>
      </c>
      <c r="B39" s="2">
        <v>5.6</v>
      </c>
      <c r="C39" s="5">
        <f t="shared" si="0"/>
        <v>135.23496</v>
      </c>
      <c r="D39" s="5">
        <f t="shared" si="1"/>
        <v>31.359999999999996</v>
      </c>
      <c r="E39" s="5">
        <f t="shared" si="2"/>
        <v>25.339073587398733</v>
      </c>
      <c r="F39" s="5">
        <f t="shared" si="3"/>
        <v>4.9276105005931173E-2</v>
      </c>
      <c r="G39" s="5">
        <f t="shared" si="4"/>
        <v>583.17903081000009</v>
      </c>
    </row>
    <row r="40" spans="1:7" x14ac:dyDescent="0.25">
      <c r="A40" s="2">
        <v>35.242699999999999</v>
      </c>
      <c r="B40" s="2">
        <v>3.6</v>
      </c>
      <c r="C40" s="5">
        <f t="shared" si="0"/>
        <v>126.87372000000001</v>
      </c>
      <c r="D40" s="5">
        <f t="shared" si="1"/>
        <v>12.96</v>
      </c>
      <c r="E40" s="5">
        <f t="shared" si="2"/>
        <v>34.216862386607232</v>
      </c>
      <c r="F40" s="5">
        <f t="shared" si="3"/>
        <v>2.9107804265642728E-2</v>
      </c>
      <c r="G40" s="5">
        <f t="shared" si="4"/>
        <v>1242.04790329</v>
      </c>
    </row>
    <row r="41" spans="1:7" x14ac:dyDescent="0.25">
      <c r="A41" s="2">
        <v>37.299999999999997</v>
      </c>
      <c r="B41" s="2">
        <v>3.9</v>
      </c>
      <c r="C41" s="5">
        <f t="shared" si="0"/>
        <v>145.47</v>
      </c>
      <c r="D41" s="5">
        <f t="shared" si="1"/>
        <v>15.209999999999999</v>
      </c>
      <c r="E41" s="5">
        <f t="shared" si="2"/>
        <v>32.885194066725958</v>
      </c>
      <c r="F41" s="5">
        <f t="shared" si="3"/>
        <v>0.11835940839876781</v>
      </c>
      <c r="G41" s="5">
        <f t="shared" si="4"/>
        <v>1391.2899999999997</v>
      </c>
    </row>
    <row r="42" spans="1:7" x14ac:dyDescent="0.25">
      <c r="A42" s="2">
        <v>25.008900000000001</v>
      </c>
      <c r="B42" s="2">
        <v>5.6</v>
      </c>
      <c r="C42" s="5">
        <f t="shared" si="0"/>
        <v>140.04983999999999</v>
      </c>
      <c r="D42" s="5">
        <f t="shared" si="1"/>
        <v>31.359999999999996</v>
      </c>
      <c r="E42" s="5">
        <f t="shared" si="2"/>
        <v>25.339073587398733</v>
      </c>
      <c r="F42" s="5">
        <f t="shared" si="3"/>
        <v>1.3202243497264277E-2</v>
      </c>
      <c r="G42" s="5">
        <f t="shared" si="4"/>
        <v>625.44507921000002</v>
      </c>
    </row>
    <row r="43" spans="1:7" x14ac:dyDescent="0.25">
      <c r="A43" s="2">
        <v>37.5</v>
      </c>
      <c r="B43" s="2">
        <v>2</v>
      </c>
      <c r="C43" s="5">
        <f t="shared" si="0"/>
        <v>75</v>
      </c>
      <c r="D43" s="5">
        <f t="shared" si="1"/>
        <v>4</v>
      </c>
      <c r="E43" s="5">
        <f t="shared" si="2"/>
        <v>41.319093425974032</v>
      </c>
      <c r="F43" s="5">
        <f t="shared" si="3"/>
        <v>0.10184249135930751</v>
      </c>
      <c r="G43" s="5">
        <f t="shared" si="4"/>
        <v>1406.25</v>
      </c>
    </row>
    <row r="44" spans="1:7" x14ac:dyDescent="0.25">
      <c r="A44" s="2">
        <v>51.9</v>
      </c>
      <c r="B44" s="2">
        <v>2.2000000000000002</v>
      </c>
      <c r="C44" s="5">
        <f t="shared" si="0"/>
        <v>114.18</v>
      </c>
      <c r="D44" s="5">
        <f t="shared" si="1"/>
        <v>4.8400000000000007</v>
      </c>
      <c r="E44" s="5">
        <f t="shared" si="2"/>
        <v>40.43131454605318</v>
      </c>
      <c r="F44" s="5">
        <f t="shared" si="3"/>
        <v>0.22097659834194255</v>
      </c>
      <c r="G44" s="5">
        <f t="shared" si="4"/>
        <v>2693.6099999999997</v>
      </c>
    </row>
    <row r="45" spans="1:7" x14ac:dyDescent="0.25">
      <c r="A45" s="2">
        <v>31.1</v>
      </c>
      <c r="B45" s="2">
        <v>3.8</v>
      </c>
      <c r="C45" s="5">
        <f t="shared" si="0"/>
        <v>118.18</v>
      </c>
      <c r="D45" s="5">
        <f t="shared" si="1"/>
        <v>14.44</v>
      </c>
      <c r="E45" s="5">
        <f t="shared" si="2"/>
        <v>33.329083506686388</v>
      </c>
      <c r="F45" s="5">
        <f t="shared" si="3"/>
        <v>7.1674710825928814E-2</v>
      </c>
      <c r="G45" s="5">
        <f t="shared" si="4"/>
        <v>967.21</v>
      </c>
    </row>
    <row r="46" spans="1:7" x14ac:dyDescent="0.25">
      <c r="A46" s="2">
        <v>39.493699999999997</v>
      </c>
      <c r="B46" s="2">
        <v>3</v>
      </c>
      <c r="C46" s="5">
        <f t="shared" si="0"/>
        <v>118.4811</v>
      </c>
      <c r="D46" s="5">
        <f t="shared" si="1"/>
        <v>9</v>
      </c>
      <c r="E46" s="5">
        <f t="shared" si="2"/>
        <v>36.88019902636978</v>
      </c>
      <c r="F46" s="5">
        <f t="shared" si="3"/>
        <v>6.6175136126273723E-2</v>
      </c>
      <c r="G46" s="5">
        <f t="shared" si="4"/>
        <v>1559.7523396899996</v>
      </c>
    </row>
    <row r="47" spans="1:7" x14ac:dyDescent="0.25">
      <c r="A47" s="2">
        <v>26.1066</v>
      </c>
      <c r="B47" s="2">
        <v>3.6</v>
      </c>
      <c r="C47" s="5">
        <f t="shared" si="0"/>
        <v>93.983760000000004</v>
      </c>
      <c r="D47" s="5">
        <f t="shared" si="1"/>
        <v>12.96</v>
      </c>
      <c r="E47" s="5">
        <f t="shared" si="2"/>
        <v>34.216862386607232</v>
      </c>
      <c r="F47" s="5">
        <f t="shared" si="3"/>
        <v>0.31065946490953367</v>
      </c>
      <c r="G47" s="5">
        <f t="shared" si="4"/>
        <v>681.55456356000002</v>
      </c>
    </row>
    <row r="48" spans="1:7" x14ac:dyDescent="0.25">
      <c r="A48" s="2">
        <v>19.7</v>
      </c>
      <c r="B48" s="2">
        <v>6.3</v>
      </c>
      <c r="C48" s="5">
        <f t="shared" si="0"/>
        <v>124.10999999999999</v>
      </c>
      <c r="D48" s="5">
        <f t="shared" si="1"/>
        <v>39.69</v>
      </c>
      <c r="E48" s="5">
        <f t="shared" si="2"/>
        <v>22.231847507675756</v>
      </c>
      <c r="F48" s="5">
        <f t="shared" si="3"/>
        <v>0.12852017805460694</v>
      </c>
      <c r="G48" s="5">
        <f t="shared" si="4"/>
        <v>388.09</v>
      </c>
    </row>
    <row r="49" spans="1:7" x14ac:dyDescent="0.25">
      <c r="A49" s="2">
        <v>35.700000000000003</v>
      </c>
      <c r="B49" s="2">
        <v>2.7</v>
      </c>
      <c r="C49" s="5">
        <f t="shared" si="0"/>
        <v>96.390000000000015</v>
      </c>
      <c r="D49" s="5">
        <f t="shared" si="1"/>
        <v>7.2900000000000009</v>
      </c>
      <c r="E49" s="5">
        <f t="shared" si="2"/>
        <v>38.211867346251054</v>
      </c>
      <c r="F49" s="5">
        <f t="shared" si="3"/>
        <v>7.0360429866976229E-2</v>
      </c>
      <c r="G49" s="5">
        <f t="shared" si="4"/>
        <v>1274.4900000000002</v>
      </c>
    </row>
    <row r="50" spans="1:7" x14ac:dyDescent="0.25">
      <c r="A50" s="2">
        <v>43.260899999999999</v>
      </c>
      <c r="B50" s="2">
        <v>1.8</v>
      </c>
      <c r="C50" s="5">
        <f t="shared" si="0"/>
        <v>77.869619999999998</v>
      </c>
      <c r="D50" s="5">
        <f t="shared" si="1"/>
        <v>3.24</v>
      </c>
      <c r="E50" s="5">
        <f t="shared" si="2"/>
        <v>42.206872305894883</v>
      </c>
      <c r="F50" s="5">
        <f t="shared" si="3"/>
        <v>2.4364442119907726E-2</v>
      </c>
      <c r="G50" s="5">
        <f t="shared" si="4"/>
        <v>1871.5054688099999</v>
      </c>
    </row>
    <row r="51" spans="1:7" x14ac:dyDescent="0.25">
      <c r="A51" s="2">
        <v>30.168800000000001</v>
      </c>
      <c r="B51" s="2">
        <v>2.5</v>
      </c>
      <c r="C51" s="5">
        <f t="shared" si="0"/>
        <v>75.421999999999997</v>
      </c>
      <c r="D51" s="5">
        <f t="shared" si="1"/>
        <v>6.25</v>
      </c>
      <c r="E51" s="5">
        <f t="shared" si="2"/>
        <v>39.099646226171906</v>
      </c>
      <c r="F51" s="5">
        <f t="shared" si="3"/>
        <v>0.29602921648099706</v>
      </c>
      <c r="G51" s="5">
        <f t="shared" si="4"/>
        <v>910.15649344000008</v>
      </c>
    </row>
    <row r="52" spans="1:7" x14ac:dyDescent="0.25">
      <c r="A52" s="2">
        <v>42.921500000000002</v>
      </c>
      <c r="B52" s="2">
        <v>2.5</v>
      </c>
      <c r="C52" s="5">
        <f t="shared" si="0"/>
        <v>107.30375000000001</v>
      </c>
      <c r="D52" s="5">
        <f t="shared" si="1"/>
        <v>6.25</v>
      </c>
      <c r="E52" s="5">
        <f t="shared" si="2"/>
        <v>39.099646226171906</v>
      </c>
      <c r="F52" s="5">
        <f t="shared" si="3"/>
        <v>8.9042875338189387E-2</v>
      </c>
      <c r="G52" s="5">
        <f t="shared" si="4"/>
        <v>1842.2551622500002</v>
      </c>
    </row>
    <row r="53" spans="1:7" x14ac:dyDescent="0.25">
      <c r="A53" s="2">
        <v>38.1</v>
      </c>
      <c r="B53" s="2">
        <v>2.2999999999999998</v>
      </c>
      <c r="C53" s="5">
        <f t="shared" si="0"/>
        <v>87.63</v>
      </c>
      <c r="D53" s="5">
        <f t="shared" si="1"/>
        <v>5.2899999999999991</v>
      </c>
      <c r="E53" s="5">
        <f t="shared" si="2"/>
        <v>39.987425106092758</v>
      </c>
      <c r="F53" s="5">
        <f t="shared" si="3"/>
        <v>4.9538716695347929E-2</v>
      </c>
      <c r="G53" s="5">
        <f t="shared" si="4"/>
        <v>1451.6100000000001</v>
      </c>
    </row>
    <row r="54" spans="1:7" x14ac:dyDescent="0.25">
      <c r="A54" s="2">
        <v>30.4</v>
      </c>
      <c r="B54" s="2">
        <v>5.4</v>
      </c>
      <c r="C54" s="5">
        <f t="shared" si="0"/>
        <v>164.16</v>
      </c>
      <c r="D54" s="5">
        <f t="shared" si="1"/>
        <v>29.160000000000004</v>
      </c>
      <c r="E54" s="5">
        <f t="shared" si="2"/>
        <v>26.226852467319581</v>
      </c>
      <c r="F54" s="5">
        <f t="shared" si="3"/>
        <v>0.13727458989080321</v>
      </c>
      <c r="G54" s="5">
        <f t="shared" si="4"/>
        <v>924.16</v>
      </c>
    </row>
    <row r="55" spans="1:7" x14ac:dyDescent="0.25">
      <c r="A55" s="2">
        <v>31.4</v>
      </c>
      <c r="B55" s="2">
        <v>3.5</v>
      </c>
      <c r="C55" s="5">
        <f t="shared" si="0"/>
        <v>109.89999999999999</v>
      </c>
      <c r="D55" s="5">
        <f t="shared" si="1"/>
        <v>12.25</v>
      </c>
      <c r="E55" s="5">
        <f t="shared" si="2"/>
        <v>34.660751826567662</v>
      </c>
      <c r="F55" s="5">
        <f t="shared" si="3"/>
        <v>0.10384559957221857</v>
      </c>
      <c r="G55" s="5">
        <f t="shared" si="4"/>
        <v>985.95999999999992</v>
      </c>
    </row>
    <row r="56" spans="1:7" x14ac:dyDescent="0.25">
      <c r="A56" s="2">
        <v>27.566500000000001</v>
      </c>
      <c r="B56" s="2">
        <v>4</v>
      </c>
      <c r="C56" s="5">
        <f t="shared" si="0"/>
        <v>110.26600000000001</v>
      </c>
      <c r="D56" s="5">
        <f t="shared" si="1"/>
        <v>16</v>
      </c>
      <c r="E56" s="5">
        <f t="shared" si="2"/>
        <v>32.441304626765529</v>
      </c>
      <c r="F56" s="5">
        <f t="shared" si="3"/>
        <v>0.17683799636390282</v>
      </c>
      <c r="G56" s="5">
        <f t="shared" si="4"/>
        <v>759.91192225000009</v>
      </c>
    </row>
    <row r="57" spans="1:7" x14ac:dyDescent="0.25">
      <c r="A57" s="2">
        <v>33.1</v>
      </c>
      <c r="B57" s="2">
        <v>3.5</v>
      </c>
      <c r="C57" s="5">
        <f t="shared" si="0"/>
        <v>115.85000000000001</v>
      </c>
      <c r="D57" s="5">
        <f t="shared" si="1"/>
        <v>12.25</v>
      </c>
      <c r="E57" s="5">
        <f t="shared" si="2"/>
        <v>34.660751826567662</v>
      </c>
      <c r="F57" s="5">
        <f t="shared" si="3"/>
        <v>4.7152623159143814E-2</v>
      </c>
      <c r="G57" s="5">
        <f t="shared" si="4"/>
        <v>1095.6100000000001</v>
      </c>
    </row>
    <row r="58" spans="1:7" x14ac:dyDescent="0.25">
      <c r="A58" s="2">
        <v>31.8</v>
      </c>
      <c r="B58" s="2">
        <v>2.5</v>
      </c>
      <c r="C58" s="5">
        <f t="shared" si="0"/>
        <v>79.5</v>
      </c>
      <c r="D58" s="5">
        <f t="shared" si="1"/>
        <v>6.25</v>
      </c>
      <c r="E58" s="5">
        <f t="shared" si="2"/>
        <v>39.099646226171906</v>
      </c>
      <c r="F58" s="5">
        <f t="shared" si="3"/>
        <v>0.22954862346452531</v>
      </c>
      <c r="G58" s="5">
        <f t="shared" si="4"/>
        <v>1011.24</v>
      </c>
    </row>
    <row r="59" spans="1:7" x14ac:dyDescent="0.25">
      <c r="A59" s="2">
        <v>47.202500000000001</v>
      </c>
      <c r="B59" s="2">
        <v>1.6</v>
      </c>
      <c r="C59" s="5">
        <f t="shared" si="0"/>
        <v>75.524000000000001</v>
      </c>
      <c r="D59" s="5">
        <f t="shared" si="1"/>
        <v>2.5600000000000005</v>
      </c>
      <c r="E59" s="5">
        <f t="shared" si="2"/>
        <v>43.094651185815735</v>
      </c>
      <c r="F59" s="5">
        <f t="shared" si="3"/>
        <v>8.7026085783258628E-2</v>
      </c>
      <c r="G59" s="5">
        <f t="shared" si="4"/>
        <v>2228.0760062499999</v>
      </c>
    </row>
    <row r="60" spans="1:7" x14ac:dyDescent="0.25">
      <c r="A60" s="2">
        <v>34.4</v>
      </c>
      <c r="B60" s="2">
        <v>3</v>
      </c>
      <c r="C60" s="5">
        <f t="shared" si="0"/>
        <v>103.19999999999999</v>
      </c>
      <c r="D60" s="5">
        <f t="shared" si="1"/>
        <v>9</v>
      </c>
      <c r="E60" s="5">
        <f t="shared" si="2"/>
        <v>36.88019902636978</v>
      </c>
      <c r="F60" s="5">
        <f t="shared" si="3"/>
        <v>7.2098808906098308E-2</v>
      </c>
      <c r="G60" s="5">
        <f t="shared" si="4"/>
        <v>1183.3599999999999</v>
      </c>
    </row>
    <row r="61" spans="1:7" x14ac:dyDescent="0.25">
      <c r="A61" s="2">
        <v>33</v>
      </c>
      <c r="B61" s="2">
        <v>3.6</v>
      </c>
      <c r="C61" s="5">
        <f t="shared" si="0"/>
        <v>118.8</v>
      </c>
      <c r="D61" s="5">
        <f t="shared" si="1"/>
        <v>12.96</v>
      </c>
      <c r="E61" s="5">
        <f t="shared" si="2"/>
        <v>34.216862386607232</v>
      </c>
      <c r="F61" s="5">
        <f t="shared" si="3"/>
        <v>3.687461777597674E-2</v>
      </c>
      <c r="G61" s="5">
        <f t="shared" si="4"/>
        <v>1089</v>
      </c>
    </row>
    <row r="62" spans="1:7" x14ac:dyDescent="0.25">
      <c r="A62" s="2">
        <v>41.521000000000001</v>
      </c>
      <c r="B62" s="2">
        <v>2</v>
      </c>
      <c r="C62" s="5">
        <f t="shared" si="0"/>
        <v>83.042000000000002</v>
      </c>
      <c r="D62" s="5">
        <f t="shared" si="1"/>
        <v>4</v>
      </c>
      <c r="E62" s="5">
        <f t="shared" si="2"/>
        <v>41.319093425974032</v>
      </c>
      <c r="F62" s="5">
        <f t="shared" si="3"/>
        <v>4.8627579785161515E-3</v>
      </c>
      <c r="G62" s="5">
        <f t="shared" si="4"/>
        <v>1723.9934410000001</v>
      </c>
    </row>
    <row r="63" spans="1:7" x14ac:dyDescent="0.25">
      <c r="A63" s="2">
        <v>27.1</v>
      </c>
      <c r="B63" s="2">
        <v>5.7</v>
      </c>
      <c r="C63" s="5">
        <f t="shared" si="0"/>
        <v>154.47</v>
      </c>
      <c r="D63" s="5">
        <f t="shared" si="1"/>
        <v>32.49</v>
      </c>
      <c r="E63" s="5">
        <f t="shared" si="2"/>
        <v>24.895184147438307</v>
      </c>
      <c r="F63" s="5">
        <f t="shared" si="3"/>
        <v>8.1358518544711961E-2</v>
      </c>
      <c r="G63" s="5">
        <f t="shared" si="4"/>
        <v>734.41000000000008</v>
      </c>
    </row>
    <row r="64" spans="1:7" x14ac:dyDescent="0.25">
      <c r="A64" s="2">
        <v>31.073599999999999</v>
      </c>
      <c r="B64" s="2">
        <v>5</v>
      </c>
      <c r="C64" s="5">
        <f t="shared" si="0"/>
        <v>155.36799999999999</v>
      </c>
      <c r="D64" s="5">
        <f t="shared" si="1"/>
        <v>25</v>
      </c>
      <c r="E64" s="5">
        <f t="shared" si="2"/>
        <v>28.002410227161281</v>
      </c>
      <c r="F64" s="5">
        <f t="shared" si="3"/>
        <v>9.8835982082498261E-2</v>
      </c>
      <c r="G64" s="5">
        <f t="shared" si="4"/>
        <v>965.56861695999999</v>
      </c>
    </row>
    <row r="65" spans="1:7" x14ac:dyDescent="0.25">
      <c r="A65" s="2">
        <v>31.6</v>
      </c>
      <c r="B65" s="2">
        <v>4.3</v>
      </c>
      <c r="C65" s="5">
        <f t="shared" si="0"/>
        <v>135.88</v>
      </c>
      <c r="D65" s="5">
        <f t="shared" si="1"/>
        <v>18.489999999999998</v>
      </c>
      <c r="E65" s="5">
        <f t="shared" si="2"/>
        <v>31.109636306884259</v>
      </c>
      <c r="F65" s="5">
        <f t="shared" si="3"/>
        <v>1.5517838389738699E-2</v>
      </c>
      <c r="G65" s="5">
        <f t="shared" si="4"/>
        <v>998.56000000000006</v>
      </c>
    </row>
    <row r="66" spans="1:7" x14ac:dyDescent="0.25">
      <c r="A66" s="2">
        <v>39.347999999999999</v>
      </c>
      <c r="B66" s="2">
        <v>2.4</v>
      </c>
      <c r="C66" s="5">
        <f t="shared" si="0"/>
        <v>94.435199999999995</v>
      </c>
      <c r="D66" s="5">
        <f t="shared" si="1"/>
        <v>5.76</v>
      </c>
      <c r="E66" s="5">
        <f t="shared" si="2"/>
        <v>39.543535666132335</v>
      </c>
      <c r="F66" s="5">
        <f t="shared" si="3"/>
        <v>4.9693927552184715E-3</v>
      </c>
      <c r="G66" s="5">
        <f t="shared" si="4"/>
        <v>1548.2651039999998</v>
      </c>
    </row>
    <row r="67" spans="1:7" x14ac:dyDescent="0.25">
      <c r="A67" s="2">
        <v>35.922600000000003</v>
      </c>
      <c r="B67" s="2">
        <v>2.5</v>
      </c>
      <c r="C67" s="5">
        <f t="shared" ref="C67:C130" si="5">A67*B67</f>
        <v>89.8065</v>
      </c>
      <c r="D67" s="5">
        <f t="shared" ref="D67:D130" si="6">B67^2</f>
        <v>6.25</v>
      </c>
      <c r="E67" s="5">
        <f t="shared" ref="E67:E130" si="7">$J$12+($J$11*B67)</f>
        <v>39.099646226171906</v>
      </c>
      <c r="F67" s="5">
        <f t="shared" ref="F67:F130" si="8">ABS(A67-E67)/A67</f>
        <v>8.8441433141585049E-2</v>
      </c>
      <c r="G67" s="5">
        <f t="shared" ref="G67:G130" si="9">A67^2</f>
        <v>1290.4331907600001</v>
      </c>
    </row>
    <row r="68" spans="1:7" x14ac:dyDescent="0.25">
      <c r="A68" s="2">
        <v>41.9</v>
      </c>
      <c r="B68" s="2">
        <v>2.4</v>
      </c>
      <c r="C68" s="5">
        <f t="shared" si="5"/>
        <v>100.55999999999999</v>
      </c>
      <c r="D68" s="5">
        <f t="shared" si="6"/>
        <v>5.76</v>
      </c>
      <c r="E68" s="5">
        <f t="shared" si="7"/>
        <v>39.543535666132335</v>
      </c>
      <c r="F68" s="5">
        <f t="shared" si="8"/>
        <v>5.6240198898989575E-2</v>
      </c>
      <c r="G68" s="5">
        <f t="shared" si="9"/>
        <v>1755.61</v>
      </c>
    </row>
    <row r="69" spans="1:7" x14ac:dyDescent="0.25">
      <c r="A69" s="2">
        <v>35.465499999999999</v>
      </c>
      <c r="B69" s="2">
        <v>3</v>
      </c>
      <c r="C69" s="5">
        <f t="shared" si="5"/>
        <v>106.3965</v>
      </c>
      <c r="D69" s="5">
        <f t="shared" si="6"/>
        <v>9</v>
      </c>
      <c r="E69" s="5">
        <f t="shared" si="7"/>
        <v>36.88019902636978</v>
      </c>
      <c r="F69" s="5">
        <f t="shared" si="8"/>
        <v>3.9889442595473959E-2</v>
      </c>
      <c r="G69" s="5">
        <f t="shared" si="9"/>
        <v>1257.8016902499999</v>
      </c>
    </row>
    <row r="70" spans="1:7" x14ac:dyDescent="0.25">
      <c r="A70" s="2">
        <v>29.3</v>
      </c>
      <c r="B70" s="2">
        <v>5.5</v>
      </c>
      <c r="C70" s="5">
        <f t="shared" si="5"/>
        <v>161.15</v>
      </c>
      <c r="D70" s="5">
        <f t="shared" si="6"/>
        <v>30.25</v>
      </c>
      <c r="E70" s="5">
        <f t="shared" si="7"/>
        <v>25.782963027359155</v>
      </c>
      <c r="F70" s="5">
        <f t="shared" si="8"/>
        <v>0.12003539155770802</v>
      </c>
      <c r="G70" s="5">
        <f t="shared" si="9"/>
        <v>858.49</v>
      </c>
    </row>
    <row r="71" spans="1:7" x14ac:dyDescent="0.25">
      <c r="A71" s="2">
        <v>21.7</v>
      </c>
      <c r="B71" s="2">
        <v>6</v>
      </c>
      <c r="C71" s="5">
        <f t="shared" si="5"/>
        <v>130.19999999999999</v>
      </c>
      <c r="D71" s="5">
        <f t="shared" si="6"/>
        <v>36</v>
      </c>
      <c r="E71" s="5">
        <f t="shared" si="7"/>
        <v>23.563515827557033</v>
      </c>
      <c r="F71" s="5">
        <f t="shared" si="8"/>
        <v>8.5876305417374843E-2</v>
      </c>
      <c r="G71" s="5">
        <f t="shared" si="9"/>
        <v>470.89</v>
      </c>
    </row>
    <row r="72" spans="1:7" x14ac:dyDescent="0.25">
      <c r="A72" s="2">
        <v>31.9</v>
      </c>
      <c r="B72" s="2">
        <v>3.5</v>
      </c>
      <c r="C72" s="5">
        <f t="shared" si="5"/>
        <v>111.64999999999999</v>
      </c>
      <c r="D72" s="5">
        <f t="shared" si="6"/>
        <v>12.25</v>
      </c>
      <c r="E72" s="5">
        <f t="shared" si="7"/>
        <v>34.660751826567662</v>
      </c>
      <c r="F72" s="5">
        <f t="shared" si="8"/>
        <v>8.6543944406509823E-2</v>
      </c>
      <c r="G72" s="5">
        <f t="shared" si="9"/>
        <v>1017.6099999999999</v>
      </c>
    </row>
    <row r="73" spans="1:7" x14ac:dyDescent="0.25">
      <c r="A73" s="2">
        <v>24.220600000000001</v>
      </c>
      <c r="B73" s="2">
        <v>5.7</v>
      </c>
      <c r="C73" s="5">
        <f t="shared" si="5"/>
        <v>138.05742000000001</v>
      </c>
      <c r="D73" s="5">
        <f t="shared" si="6"/>
        <v>32.49</v>
      </c>
      <c r="E73" s="5">
        <f t="shared" si="7"/>
        <v>24.895184147438307</v>
      </c>
      <c r="F73" s="5">
        <f t="shared" si="8"/>
        <v>2.7851669547340127E-2</v>
      </c>
      <c r="G73" s="5">
        <f t="shared" si="9"/>
        <v>586.63746436000008</v>
      </c>
    </row>
    <row r="74" spans="1:7" x14ac:dyDescent="0.25">
      <c r="A74" s="2">
        <v>32.407600000000002</v>
      </c>
      <c r="B74" s="2">
        <v>3.5</v>
      </c>
      <c r="C74" s="5">
        <f t="shared" si="5"/>
        <v>113.42660000000001</v>
      </c>
      <c r="D74" s="5">
        <f t="shared" si="6"/>
        <v>12.25</v>
      </c>
      <c r="E74" s="5">
        <f t="shared" si="7"/>
        <v>34.660751826567662</v>
      </c>
      <c r="F74" s="5">
        <f t="shared" si="8"/>
        <v>6.9525414611623801E-2</v>
      </c>
      <c r="G74" s="5">
        <f t="shared" si="9"/>
        <v>1050.2525377600002</v>
      </c>
    </row>
    <row r="75" spans="1:7" x14ac:dyDescent="0.25">
      <c r="A75" s="2">
        <v>38.462699999999998</v>
      </c>
      <c r="B75" s="2">
        <v>2</v>
      </c>
      <c r="C75" s="5">
        <f t="shared" si="5"/>
        <v>76.925399999999996</v>
      </c>
      <c r="D75" s="5">
        <f t="shared" si="6"/>
        <v>4</v>
      </c>
      <c r="E75" s="5">
        <f t="shared" si="7"/>
        <v>41.319093425974032</v>
      </c>
      <c r="F75" s="5">
        <f t="shared" si="8"/>
        <v>7.4263986302938526E-2</v>
      </c>
      <c r="G75" s="5">
        <f t="shared" si="9"/>
        <v>1479.3792912899999</v>
      </c>
    </row>
    <row r="76" spans="1:7" x14ac:dyDescent="0.25">
      <c r="A76" s="2">
        <v>44.571399999999997</v>
      </c>
      <c r="B76" s="2">
        <v>1.6</v>
      </c>
      <c r="C76" s="5">
        <f t="shared" si="5"/>
        <v>71.314239999999998</v>
      </c>
      <c r="D76" s="5">
        <f t="shared" si="6"/>
        <v>2.5600000000000005</v>
      </c>
      <c r="E76" s="5">
        <f t="shared" si="7"/>
        <v>43.094651185815735</v>
      </c>
      <c r="F76" s="5">
        <f t="shared" si="8"/>
        <v>3.3132206172214962E-2</v>
      </c>
      <c r="G76" s="5">
        <f t="shared" si="9"/>
        <v>1986.6096979599997</v>
      </c>
    </row>
    <row r="77" spans="1:7" x14ac:dyDescent="0.25">
      <c r="A77" s="2">
        <v>24.9</v>
      </c>
      <c r="B77" s="2">
        <v>4.4000000000000004</v>
      </c>
      <c r="C77" s="5">
        <f t="shared" si="5"/>
        <v>109.56</v>
      </c>
      <c r="D77" s="5">
        <f t="shared" si="6"/>
        <v>19.360000000000003</v>
      </c>
      <c r="E77" s="5">
        <f t="shared" si="7"/>
        <v>30.665746866923829</v>
      </c>
      <c r="F77" s="5">
        <f t="shared" si="8"/>
        <v>0.23155609907324623</v>
      </c>
      <c r="G77" s="5">
        <f t="shared" si="9"/>
        <v>620.00999999999988</v>
      </c>
    </row>
    <row r="78" spans="1:7" x14ac:dyDescent="0.25">
      <c r="A78" s="2">
        <v>36.5</v>
      </c>
      <c r="B78" s="2">
        <v>2.7</v>
      </c>
      <c r="C78" s="5">
        <f t="shared" si="5"/>
        <v>98.550000000000011</v>
      </c>
      <c r="D78" s="5">
        <f t="shared" si="6"/>
        <v>7.2900000000000009</v>
      </c>
      <c r="E78" s="5">
        <f t="shared" si="7"/>
        <v>38.211867346251054</v>
      </c>
      <c r="F78" s="5">
        <f t="shared" si="8"/>
        <v>4.6900475239754914E-2</v>
      </c>
      <c r="G78" s="5">
        <f t="shared" si="9"/>
        <v>1332.25</v>
      </c>
    </row>
    <row r="79" spans="1:7" x14ac:dyDescent="0.25">
      <c r="A79" s="2">
        <v>31.374700000000001</v>
      </c>
      <c r="B79" s="2">
        <v>4.8</v>
      </c>
      <c r="C79" s="5">
        <f t="shared" si="5"/>
        <v>150.59855999999999</v>
      </c>
      <c r="D79" s="5">
        <f t="shared" si="6"/>
        <v>23.04</v>
      </c>
      <c r="E79" s="5">
        <f t="shared" si="7"/>
        <v>28.890189107082133</v>
      </c>
      <c r="F79" s="5">
        <f t="shared" si="8"/>
        <v>7.9188355360142654E-2</v>
      </c>
      <c r="G79" s="5">
        <f t="shared" si="9"/>
        <v>984.37180009000008</v>
      </c>
    </row>
    <row r="80" spans="1:7" x14ac:dyDescent="0.25">
      <c r="A80" s="2">
        <v>48.9</v>
      </c>
      <c r="B80" s="2">
        <v>1.6</v>
      </c>
      <c r="C80" s="5">
        <f t="shared" si="5"/>
        <v>78.240000000000009</v>
      </c>
      <c r="D80" s="5">
        <f t="shared" si="6"/>
        <v>2.5600000000000005</v>
      </c>
      <c r="E80" s="5">
        <f t="shared" si="7"/>
        <v>43.094651185815735</v>
      </c>
      <c r="F80" s="5">
        <f t="shared" si="8"/>
        <v>0.11871878965611991</v>
      </c>
      <c r="G80" s="5">
        <f t="shared" si="9"/>
        <v>2391.21</v>
      </c>
    </row>
    <row r="81" spans="1:7" x14ac:dyDescent="0.25">
      <c r="A81" s="2">
        <v>23.2715</v>
      </c>
      <c r="B81" s="2">
        <v>6</v>
      </c>
      <c r="C81" s="5">
        <f t="shared" si="5"/>
        <v>139.62899999999999</v>
      </c>
      <c r="D81" s="5">
        <f t="shared" si="6"/>
        <v>36</v>
      </c>
      <c r="E81" s="5">
        <f t="shared" si="7"/>
        <v>23.563515827557033</v>
      </c>
      <c r="F81" s="5">
        <f t="shared" si="8"/>
        <v>1.2548216812712275E-2</v>
      </c>
      <c r="G81" s="5">
        <f t="shared" si="9"/>
        <v>541.56271225</v>
      </c>
    </row>
    <row r="82" spans="1:7" x14ac:dyDescent="0.25">
      <c r="A82" s="2">
        <v>37.5</v>
      </c>
      <c r="B82" s="2">
        <v>2</v>
      </c>
      <c r="C82" s="5">
        <f t="shared" si="5"/>
        <v>75</v>
      </c>
      <c r="D82" s="5">
        <f t="shared" si="6"/>
        <v>4</v>
      </c>
      <c r="E82" s="5">
        <f t="shared" si="7"/>
        <v>41.319093425974032</v>
      </c>
      <c r="F82" s="5">
        <f t="shared" si="8"/>
        <v>0.10184249135930751</v>
      </c>
      <c r="G82" s="5">
        <f t="shared" si="9"/>
        <v>1406.25</v>
      </c>
    </row>
    <row r="83" spans="1:7" x14ac:dyDescent="0.25">
      <c r="A83" s="2">
        <v>43.5</v>
      </c>
      <c r="B83" s="2">
        <v>1.6</v>
      </c>
      <c r="C83" s="5">
        <f t="shared" si="5"/>
        <v>69.600000000000009</v>
      </c>
      <c r="D83" s="5">
        <f t="shared" si="6"/>
        <v>2.5600000000000005</v>
      </c>
      <c r="E83" s="5">
        <f t="shared" si="7"/>
        <v>43.094651185815735</v>
      </c>
      <c r="F83" s="5">
        <f t="shared" si="8"/>
        <v>9.3183635444658609E-3</v>
      </c>
      <c r="G83" s="5">
        <f t="shared" si="9"/>
        <v>1892.25</v>
      </c>
    </row>
    <row r="84" spans="1:7" x14ac:dyDescent="0.25">
      <c r="A84" s="2">
        <v>22.299900000000001</v>
      </c>
      <c r="B84" s="2">
        <v>5.3</v>
      </c>
      <c r="C84" s="5">
        <f t="shared" si="5"/>
        <v>118.18947</v>
      </c>
      <c r="D84" s="5">
        <f t="shared" si="6"/>
        <v>28.09</v>
      </c>
      <c r="E84" s="5">
        <f t="shared" si="7"/>
        <v>26.670741907280007</v>
      </c>
      <c r="F84" s="5">
        <f t="shared" si="8"/>
        <v>0.19600275818635984</v>
      </c>
      <c r="G84" s="5">
        <f t="shared" si="9"/>
        <v>497.28554001000003</v>
      </c>
    </row>
    <row r="85" spans="1:7" x14ac:dyDescent="0.25">
      <c r="A85" s="2">
        <v>27.736599999999999</v>
      </c>
      <c r="B85" s="2">
        <v>4</v>
      </c>
      <c r="C85" s="5">
        <f t="shared" si="5"/>
        <v>110.9464</v>
      </c>
      <c r="D85" s="5">
        <f t="shared" si="6"/>
        <v>16</v>
      </c>
      <c r="E85" s="5">
        <f t="shared" si="7"/>
        <v>32.441304626765529</v>
      </c>
      <c r="F85" s="5">
        <f t="shared" si="8"/>
        <v>0.16962081245594376</v>
      </c>
      <c r="G85" s="5">
        <f t="shared" si="9"/>
        <v>769.31897956</v>
      </c>
    </row>
    <row r="86" spans="1:7" x14ac:dyDescent="0.25">
      <c r="A86" s="2">
        <v>57.8</v>
      </c>
      <c r="B86" s="2">
        <v>1</v>
      </c>
      <c r="C86" s="5">
        <f t="shared" si="5"/>
        <v>57.8</v>
      </c>
      <c r="D86" s="5">
        <f t="shared" si="6"/>
        <v>1</v>
      </c>
      <c r="E86" s="5">
        <f t="shared" si="7"/>
        <v>45.757987825578283</v>
      </c>
      <c r="F86" s="5">
        <f t="shared" si="8"/>
        <v>0.20833931097615424</v>
      </c>
      <c r="G86" s="5">
        <f t="shared" si="9"/>
        <v>3340.8399999999997</v>
      </c>
    </row>
    <row r="87" spans="1:7" x14ac:dyDescent="0.25">
      <c r="A87" s="2">
        <v>38.377800000000001</v>
      </c>
      <c r="B87" s="2">
        <v>2.5</v>
      </c>
      <c r="C87" s="5">
        <f t="shared" si="5"/>
        <v>95.944500000000005</v>
      </c>
      <c r="D87" s="5">
        <f t="shared" si="6"/>
        <v>6.25</v>
      </c>
      <c r="E87" s="5">
        <f t="shared" si="7"/>
        <v>39.099646226171906</v>
      </c>
      <c r="F87" s="5">
        <f t="shared" si="8"/>
        <v>1.8808952732358431E-2</v>
      </c>
      <c r="G87" s="5">
        <f t="shared" si="9"/>
        <v>1472.85553284</v>
      </c>
    </row>
    <row r="88" spans="1:7" x14ac:dyDescent="0.25">
      <c r="A88" s="2">
        <v>34.700000000000003</v>
      </c>
      <c r="B88" s="2">
        <v>2.4</v>
      </c>
      <c r="C88" s="5">
        <f t="shared" si="5"/>
        <v>83.28</v>
      </c>
      <c r="D88" s="5">
        <f t="shared" si="6"/>
        <v>5.76</v>
      </c>
      <c r="E88" s="5">
        <f t="shared" si="7"/>
        <v>39.543535666132335</v>
      </c>
      <c r="F88" s="5">
        <f t="shared" si="8"/>
        <v>0.13958316040727181</v>
      </c>
      <c r="G88" s="5">
        <f t="shared" si="9"/>
        <v>1204.0900000000001</v>
      </c>
    </row>
    <row r="89" spans="1:7" x14ac:dyDescent="0.25">
      <c r="A89" s="2">
        <v>22.9</v>
      </c>
      <c r="B89" s="2">
        <v>5.3</v>
      </c>
      <c r="C89" s="5">
        <f t="shared" si="5"/>
        <v>121.36999999999999</v>
      </c>
      <c r="D89" s="5">
        <f t="shared" si="6"/>
        <v>28.09</v>
      </c>
      <c r="E89" s="5">
        <f t="shared" si="7"/>
        <v>26.670741907280007</v>
      </c>
      <c r="F89" s="5">
        <f t="shared" si="8"/>
        <v>0.16466121865851566</v>
      </c>
      <c r="G89" s="5">
        <f t="shared" si="9"/>
        <v>524.41</v>
      </c>
    </row>
    <row r="90" spans="1:7" x14ac:dyDescent="0.25">
      <c r="A90" s="2">
        <v>51.655500000000004</v>
      </c>
      <c r="B90" s="2">
        <v>1.6</v>
      </c>
      <c r="C90" s="5">
        <f t="shared" si="5"/>
        <v>82.648800000000008</v>
      </c>
      <c r="D90" s="5">
        <f t="shared" si="6"/>
        <v>2.5600000000000005</v>
      </c>
      <c r="E90" s="5">
        <f t="shared" si="7"/>
        <v>43.094651185815735</v>
      </c>
      <c r="F90" s="5">
        <f t="shared" si="8"/>
        <v>0.16572966700901681</v>
      </c>
      <c r="G90" s="5">
        <f t="shared" si="9"/>
        <v>2668.2906802500002</v>
      </c>
    </row>
    <row r="91" spans="1:7" x14ac:dyDescent="0.25">
      <c r="A91" s="2">
        <v>36.154800000000002</v>
      </c>
      <c r="B91" s="2">
        <v>3</v>
      </c>
      <c r="C91" s="5">
        <f t="shared" si="5"/>
        <v>108.46440000000001</v>
      </c>
      <c r="D91" s="5">
        <f t="shared" si="6"/>
        <v>9</v>
      </c>
      <c r="E91" s="5">
        <f t="shared" si="7"/>
        <v>36.88019902636978</v>
      </c>
      <c r="F91" s="5">
        <f t="shared" si="8"/>
        <v>2.0063699048806206E-2</v>
      </c>
      <c r="G91" s="5">
        <f t="shared" si="9"/>
        <v>1307.1695630400002</v>
      </c>
    </row>
    <row r="92" spans="1:7" x14ac:dyDescent="0.25">
      <c r="A92" s="2">
        <v>31.9</v>
      </c>
      <c r="B92" s="2">
        <v>3.8</v>
      </c>
      <c r="C92" s="5">
        <f t="shared" si="5"/>
        <v>121.21999999999998</v>
      </c>
      <c r="D92" s="5">
        <f t="shared" si="6"/>
        <v>14.44</v>
      </c>
      <c r="E92" s="5">
        <f t="shared" si="7"/>
        <v>33.329083506686388</v>
      </c>
      <c r="F92" s="5">
        <f t="shared" si="8"/>
        <v>4.4798856008977719E-2</v>
      </c>
      <c r="G92" s="5">
        <f t="shared" si="9"/>
        <v>1017.6099999999999</v>
      </c>
    </row>
    <row r="93" spans="1:7" x14ac:dyDescent="0.25">
      <c r="A93" s="2">
        <v>34</v>
      </c>
      <c r="B93" s="2">
        <v>3</v>
      </c>
      <c r="C93" s="5">
        <f t="shared" si="5"/>
        <v>102</v>
      </c>
      <c r="D93" s="5">
        <f t="shared" si="6"/>
        <v>9</v>
      </c>
      <c r="E93" s="5">
        <f t="shared" si="7"/>
        <v>36.88019902636978</v>
      </c>
      <c r="F93" s="5">
        <f t="shared" si="8"/>
        <v>8.4711736069699423E-2</v>
      </c>
      <c r="G93" s="5">
        <f t="shared" si="9"/>
        <v>1156</v>
      </c>
    </row>
    <row r="94" spans="1:7" x14ac:dyDescent="0.25">
      <c r="A94" s="2">
        <v>42.774299999999997</v>
      </c>
      <c r="B94" s="2">
        <v>2</v>
      </c>
      <c r="C94" s="5">
        <f t="shared" si="5"/>
        <v>85.548599999999993</v>
      </c>
      <c r="D94" s="5">
        <f t="shared" si="6"/>
        <v>4</v>
      </c>
      <c r="E94" s="5">
        <f t="shared" si="7"/>
        <v>41.319093425974032</v>
      </c>
      <c r="F94" s="5">
        <f t="shared" si="8"/>
        <v>3.4020581845312842E-2</v>
      </c>
      <c r="G94" s="5">
        <f t="shared" si="9"/>
        <v>1829.6407404899996</v>
      </c>
    </row>
    <row r="95" spans="1:7" x14ac:dyDescent="0.25">
      <c r="A95" s="2">
        <v>37.976399999999998</v>
      </c>
      <c r="B95" s="2">
        <v>2.4</v>
      </c>
      <c r="C95" s="5">
        <f t="shared" si="5"/>
        <v>91.143359999999987</v>
      </c>
      <c r="D95" s="5">
        <f t="shared" si="6"/>
        <v>5.76</v>
      </c>
      <c r="E95" s="5">
        <f t="shared" si="7"/>
        <v>39.543535666132335</v>
      </c>
      <c r="F95" s="5">
        <f t="shared" si="8"/>
        <v>4.1266040649780844E-2</v>
      </c>
      <c r="G95" s="5">
        <f t="shared" si="9"/>
        <v>1442.2069569599998</v>
      </c>
    </row>
    <row r="96" spans="1:7" x14ac:dyDescent="0.25">
      <c r="A96" s="2">
        <v>25.8</v>
      </c>
      <c r="B96" s="2">
        <v>3.5</v>
      </c>
      <c r="C96" s="5">
        <f t="shared" si="5"/>
        <v>90.3</v>
      </c>
      <c r="D96" s="5">
        <f t="shared" si="6"/>
        <v>12.25</v>
      </c>
      <c r="E96" s="5">
        <f t="shared" si="7"/>
        <v>34.660751826567662</v>
      </c>
      <c r="F96" s="5">
        <f t="shared" si="8"/>
        <v>0.34343999327781632</v>
      </c>
      <c r="G96" s="5">
        <f t="shared" si="9"/>
        <v>665.64</v>
      </c>
    </row>
    <row r="97" spans="1:7" x14ac:dyDescent="0.25">
      <c r="A97" s="2">
        <v>48.318800000000003</v>
      </c>
      <c r="B97" s="2">
        <v>1.6</v>
      </c>
      <c r="C97" s="5">
        <f t="shared" si="5"/>
        <v>77.310080000000013</v>
      </c>
      <c r="D97" s="5">
        <f t="shared" si="6"/>
        <v>2.5600000000000005</v>
      </c>
      <c r="E97" s="5">
        <f t="shared" si="7"/>
        <v>43.094651185815735</v>
      </c>
      <c r="F97" s="5">
        <f t="shared" si="8"/>
        <v>0.10811834760350562</v>
      </c>
      <c r="G97" s="5">
        <f t="shared" si="9"/>
        <v>2334.7064334400002</v>
      </c>
    </row>
    <row r="98" spans="1:7" x14ac:dyDescent="0.25">
      <c r="A98" s="2">
        <v>28.0198</v>
      </c>
      <c r="B98" s="2">
        <v>4.7</v>
      </c>
      <c r="C98" s="5">
        <f t="shared" si="5"/>
        <v>131.69306</v>
      </c>
      <c r="D98" s="5">
        <f t="shared" si="6"/>
        <v>22.090000000000003</v>
      </c>
      <c r="E98" s="5">
        <f t="shared" si="7"/>
        <v>29.334078547042555</v>
      </c>
      <c r="F98" s="5">
        <f t="shared" si="8"/>
        <v>4.6905350753487E-2</v>
      </c>
      <c r="G98" s="5">
        <f t="shared" si="9"/>
        <v>785.10919204000004</v>
      </c>
    </row>
    <row r="99" spans="1:7" x14ac:dyDescent="0.25">
      <c r="A99" s="2">
        <v>42.1</v>
      </c>
      <c r="B99" s="2">
        <v>1.6</v>
      </c>
      <c r="C99" s="5">
        <f t="shared" si="5"/>
        <v>67.36</v>
      </c>
      <c r="D99" s="5">
        <f t="shared" si="6"/>
        <v>2.5600000000000005</v>
      </c>
      <c r="E99" s="5">
        <f t="shared" si="7"/>
        <v>43.094651185815735</v>
      </c>
      <c r="F99" s="5">
        <f t="shared" si="8"/>
        <v>2.3625918902986546E-2</v>
      </c>
      <c r="G99" s="5">
        <f t="shared" si="9"/>
        <v>1772.41</v>
      </c>
    </row>
    <row r="100" spans="1:7" x14ac:dyDescent="0.25">
      <c r="A100" s="2">
        <v>30.5</v>
      </c>
      <c r="B100" s="2">
        <v>3.7</v>
      </c>
      <c r="C100" s="5">
        <f t="shared" si="5"/>
        <v>112.85000000000001</v>
      </c>
      <c r="D100" s="5">
        <f t="shared" si="6"/>
        <v>13.690000000000001</v>
      </c>
      <c r="E100" s="5">
        <f t="shared" si="7"/>
        <v>33.772972946646803</v>
      </c>
      <c r="F100" s="5">
        <f t="shared" si="8"/>
        <v>0.10731058841464927</v>
      </c>
      <c r="G100" s="5">
        <f t="shared" si="9"/>
        <v>930.25</v>
      </c>
    </row>
    <row r="101" spans="1:7" x14ac:dyDescent="0.25">
      <c r="A101" s="2">
        <v>24.2</v>
      </c>
      <c r="B101" s="2">
        <v>6.7</v>
      </c>
      <c r="C101" s="5">
        <f t="shared" si="5"/>
        <v>162.13999999999999</v>
      </c>
      <c r="D101" s="5">
        <f t="shared" si="6"/>
        <v>44.89</v>
      </c>
      <c r="E101" s="5">
        <f t="shared" si="7"/>
        <v>20.456289747834056</v>
      </c>
      <c r="F101" s="5">
        <f t="shared" si="8"/>
        <v>0.15469877075065883</v>
      </c>
      <c r="G101" s="5">
        <f t="shared" si="9"/>
        <v>585.64</v>
      </c>
    </row>
    <row r="102" spans="1:7" x14ac:dyDescent="0.25">
      <c r="A102" s="2">
        <v>34.5</v>
      </c>
      <c r="B102" s="2">
        <v>3</v>
      </c>
      <c r="C102" s="5">
        <f t="shared" si="5"/>
        <v>103.5</v>
      </c>
      <c r="D102" s="5">
        <f t="shared" si="6"/>
        <v>9</v>
      </c>
      <c r="E102" s="5">
        <f t="shared" si="7"/>
        <v>36.88019902636978</v>
      </c>
      <c r="F102" s="5">
        <f t="shared" si="8"/>
        <v>6.8991276126660298E-2</v>
      </c>
      <c r="G102" s="5">
        <f t="shared" si="9"/>
        <v>1190.25</v>
      </c>
    </row>
    <row r="103" spans="1:7" x14ac:dyDescent="0.25">
      <c r="A103" s="2">
        <v>26.388000000000002</v>
      </c>
      <c r="B103" s="2">
        <v>4.8</v>
      </c>
      <c r="C103" s="5">
        <f t="shared" si="5"/>
        <v>126.66240000000001</v>
      </c>
      <c r="D103" s="5">
        <f t="shared" si="6"/>
        <v>23.04</v>
      </c>
      <c r="E103" s="5">
        <f t="shared" si="7"/>
        <v>28.890189107082133</v>
      </c>
      <c r="F103" s="5">
        <f t="shared" si="8"/>
        <v>9.482299177967754E-2</v>
      </c>
      <c r="G103" s="5">
        <f t="shared" si="9"/>
        <v>696.32654400000013</v>
      </c>
    </row>
    <row r="104" spans="1:7" x14ac:dyDescent="0.25">
      <c r="A104" s="2">
        <v>31.6</v>
      </c>
      <c r="B104" s="2">
        <v>3.6</v>
      </c>
      <c r="C104" s="5">
        <f t="shared" si="5"/>
        <v>113.76</v>
      </c>
      <c r="D104" s="5">
        <f t="shared" si="6"/>
        <v>12.96</v>
      </c>
      <c r="E104" s="5">
        <f t="shared" si="7"/>
        <v>34.216862386607232</v>
      </c>
      <c r="F104" s="5">
        <f t="shared" si="8"/>
        <v>8.2812100842000969E-2</v>
      </c>
      <c r="G104" s="5">
        <f t="shared" si="9"/>
        <v>998.56000000000006</v>
      </c>
    </row>
    <row r="105" spans="1:7" x14ac:dyDescent="0.25">
      <c r="A105" s="2">
        <v>40.6</v>
      </c>
      <c r="B105" s="2">
        <v>2.5</v>
      </c>
      <c r="C105" s="5">
        <f t="shared" si="5"/>
        <v>101.5</v>
      </c>
      <c r="D105" s="5">
        <f t="shared" si="6"/>
        <v>6.25</v>
      </c>
      <c r="E105" s="5">
        <f t="shared" si="7"/>
        <v>39.099646226171906</v>
      </c>
      <c r="F105" s="5">
        <f t="shared" si="8"/>
        <v>3.6954526448967864E-2</v>
      </c>
      <c r="G105" s="5">
        <f t="shared" si="9"/>
        <v>1648.3600000000001</v>
      </c>
    </row>
    <row r="106" spans="1:7" x14ac:dyDescent="0.25">
      <c r="A106" s="2">
        <v>33.5</v>
      </c>
      <c r="B106" s="2">
        <v>3.6</v>
      </c>
      <c r="C106" s="5">
        <f t="shared" si="5"/>
        <v>120.60000000000001</v>
      </c>
      <c r="D106" s="5">
        <f t="shared" si="6"/>
        <v>12.96</v>
      </c>
      <c r="E106" s="5">
        <f t="shared" si="7"/>
        <v>34.216862386607232</v>
      </c>
      <c r="F106" s="5">
        <f t="shared" si="8"/>
        <v>2.1398877212156189E-2</v>
      </c>
      <c r="G106" s="5">
        <f t="shared" si="9"/>
        <v>1122.25</v>
      </c>
    </row>
    <row r="107" spans="1:7" x14ac:dyDescent="0.25">
      <c r="A107" s="2">
        <v>23.618200000000002</v>
      </c>
      <c r="B107" s="2">
        <v>5</v>
      </c>
      <c r="C107" s="5">
        <f t="shared" si="5"/>
        <v>118.09100000000001</v>
      </c>
      <c r="D107" s="5">
        <f t="shared" si="6"/>
        <v>25</v>
      </c>
      <c r="E107" s="5">
        <f t="shared" si="7"/>
        <v>28.002410227161281</v>
      </c>
      <c r="F107" s="5">
        <f t="shared" si="8"/>
        <v>0.18562846563926461</v>
      </c>
      <c r="G107" s="5">
        <f t="shared" si="9"/>
        <v>557.81937124000012</v>
      </c>
    </row>
    <row r="108" spans="1:7" x14ac:dyDescent="0.25">
      <c r="A108" s="2">
        <v>23.999300000000002</v>
      </c>
      <c r="B108" s="2">
        <v>5.7</v>
      </c>
      <c r="C108" s="5">
        <f t="shared" si="5"/>
        <v>136.79601000000002</v>
      </c>
      <c r="D108" s="5">
        <f t="shared" si="6"/>
        <v>32.49</v>
      </c>
      <c r="E108" s="5">
        <f t="shared" si="7"/>
        <v>24.895184147438307</v>
      </c>
      <c r="F108" s="5">
        <f t="shared" si="8"/>
        <v>3.7329594923114662E-2</v>
      </c>
      <c r="G108" s="5">
        <f t="shared" si="9"/>
        <v>575.96640049000007</v>
      </c>
    </row>
    <row r="109" spans="1:7" x14ac:dyDescent="0.25">
      <c r="A109" s="2">
        <v>51.6</v>
      </c>
      <c r="B109" s="2">
        <v>2.5</v>
      </c>
      <c r="C109" s="5">
        <f t="shared" si="5"/>
        <v>129</v>
      </c>
      <c r="D109" s="5">
        <f t="shared" si="6"/>
        <v>6.25</v>
      </c>
      <c r="E109" s="5">
        <f t="shared" si="7"/>
        <v>39.099646226171906</v>
      </c>
      <c r="F109" s="5">
        <f t="shared" si="8"/>
        <v>0.24225491809744371</v>
      </c>
      <c r="G109" s="5">
        <f t="shared" si="9"/>
        <v>2662.56</v>
      </c>
    </row>
    <row r="110" spans="1:7" x14ac:dyDescent="0.25">
      <c r="A110" s="2">
        <v>37.799999999999997</v>
      </c>
      <c r="B110" s="2">
        <v>2.7</v>
      </c>
      <c r="C110" s="5">
        <f t="shared" si="5"/>
        <v>102.06</v>
      </c>
      <c r="D110" s="5">
        <f t="shared" si="6"/>
        <v>7.2900000000000009</v>
      </c>
      <c r="E110" s="5">
        <f t="shared" si="7"/>
        <v>38.211867346251054</v>
      </c>
      <c r="F110" s="5">
        <f t="shared" si="8"/>
        <v>1.0895961541033259E-2</v>
      </c>
      <c r="G110" s="5">
        <f t="shared" si="9"/>
        <v>1428.8399999999997</v>
      </c>
    </row>
    <row r="111" spans="1:7" x14ac:dyDescent="0.25">
      <c r="A111" s="2">
        <v>26.1</v>
      </c>
      <c r="B111" s="2">
        <v>6.2</v>
      </c>
      <c r="C111" s="5">
        <f t="shared" si="5"/>
        <v>161.82000000000002</v>
      </c>
      <c r="D111" s="5">
        <f t="shared" si="6"/>
        <v>38.440000000000005</v>
      </c>
      <c r="E111" s="5">
        <f t="shared" si="7"/>
        <v>22.675736947636182</v>
      </c>
      <c r="F111" s="5">
        <f t="shared" si="8"/>
        <v>0.13119781809823064</v>
      </c>
      <c r="G111" s="5">
        <f t="shared" si="9"/>
        <v>681.21</v>
      </c>
    </row>
    <row r="112" spans="1:7" x14ac:dyDescent="0.25">
      <c r="A112" s="2">
        <v>35</v>
      </c>
      <c r="B112" s="2">
        <v>2.4</v>
      </c>
      <c r="C112" s="5">
        <f t="shared" si="5"/>
        <v>84</v>
      </c>
      <c r="D112" s="5">
        <f t="shared" si="6"/>
        <v>5.76</v>
      </c>
      <c r="E112" s="5">
        <f t="shared" si="7"/>
        <v>39.543535666132335</v>
      </c>
      <c r="F112" s="5">
        <f t="shared" si="8"/>
        <v>0.12981530474663816</v>
      </c>
      <c r="G112" s="5">
        <f t="shared" si="9"/>
        <v>1225</v>
      </c>
    </row>
    <row r="113" spans="1:7" x14ac:dyDescent="0.25">
      <c r="A113" s="2">
        <v>34</v>
      </c>
      <c r="B113" s="2">
        <v>3.5</v>
      </c>
      <c r="C113" s="5">
        <f t="shared" si="5"/>
        <v>119</v>
      </c>
      <c r="D113" s="5">
        <f t="shared" si="6"/>
        <v>12.25</v>
      </c>
      <c r="E113" s="5">
        <f t="shared" si="7"/>
        <v>34.660751826567662</v>
      </c>
      <c r="F113" s="5">
        <f t="shared" si="8"/>
        <v>1.9433877251990053E-2</v>
      </c>
      <c r="G113" s="5">
        <f t="shared" si="9"/>
        <v>1156</v>
      </c>
    </row>
    <row r="114" spans="1:7" x14ac:dyDescent="0.25">
      <c r="A114" s="2">
        <v>31.9</v>
      </c>
      <c r="B114" s="2">
        <v>3.8</v>
      </c>
      <c r="C114" s="5">
        <f t="shared" si="5"/>
        <v>121.21999999999998</v>
      </c>
      <c r="D114" s="5">
        <f t="shared" si="6"/>
        <v>14.44</v>
      </c>
      <c r="E114" s="5">
        <f t="shared" si="7"/>
        <v>33.329083506686388</v>
      </c>
      <c r="F114" s="5">
        <f t="shared" si="8"/>
        <v>4.4798856008977719E-2</v>
      </c>
      <c r="G114" s="5">
        <f t="shared" si="9"/>
        <v>1017.6099999999999</v>
      </c>
    </row>
    <row r="115" spans="1:7" x14ac:dyDescent="0.25">
      <c r="A115" s="2">
        <v>48.2</v>
      </c>
      <c r="B115" s="2">
        <v>1.6</v>
      </c>
      <c r="C115" s="5">
        <f t="shared" si="5"/>
        <v>77.12</v>
      </c>
      <c r="D115" s="5">
        <f t="shared" si="6"/>
        <v>2.5600000000000005</v>
      </c>
      <c r="E115" s="5">
        <f t="shared" si="7"/>
        <v>43.094651185815735</v>
      </c>
      <c r="F115" s="5">
        <f t="shared" si="8"/>
        <v>0.10592009987934164</v>
      </c>
      <c r="G115" s="5">
        <f t="shared" si="9"/>
        <v>2323.2400000000002</v>
      </c>
    </row>
    <row r="116" spans="1:7" x14ac:dyDescent="0.25">
      <c r="A116" s="2">
        <v>38.995899999999999</v>
      </c>
      <c r="B116" s="2">
        <v>2</v>
      </c>
      <c r="C116" s="5">
        <f t="shared" si="5"/>
        <v>77.991799999999998</v>
      </c>
      <c r="D116" s="5">
        <f t="shared" si="6"/>
        <v>4</v>
      </c>
      <c r="E116" s="5">
        <f t="shared" si="7"/>
        <v>41.319093425974032</v>
      </c>
      <c r="F116" s="5">
        <f t="shared" si="8"/>
        <v>5.9575325251475998E-2</v>
      </c>
      <c r="G116" s="5">
        <f t="shared" si="9"/>
        <v>1520.6802168099998</v>
      </c>
    </row>
    <row r="117" spans="1:7" x14ac:dyDescent="0.25">
      <c r="A117" s="2">
        <v>37.9</v>
      </c>
      <c r="B117" s="2">
        <v>2.5</v>
      </c>
      <c r="C117" s="5">
        <f t="shared" si="5"/>
        <v>94.75</v>
      </c>
      <c r="D117" s="5">
        <f t="shared" si="6"/>
        <v>6.25</v>
      </c>
      <c r="E117" s="5">
        <f t="shared" si="7"/>
        <v>39.099646226171906</v>
      </c>
      <c r="F117" s="5">
        <f t="shared" si="8"/>
        <v>3.1652934727490964E-2</v>
      </c>
      <c r="G117" s="5">
        <f t="shared" si="9"/>
        <v>1436.4099999999999</v>
      </c>
    </row>
    <row r="118" spans="1:7" x14ac:dyDescent="0.25">
      <c r="A118" s="2">
        <v>35.6</v>
      </c>
      <c r="B118" s="2">
        <v>3.6</v>
      </c>
      <c r="C118" s="5">
        <f t="shared" si="5"/>
        <v>128.16</v>
      </c>
      <c r="D118" s="5">
        <f t="shared" si="6"/>
        <v>12.96</v>
      </c>
      <c r="E118" s="5">
        <f t="shared" si="7"/>
        <v>34.216862386607232</v>
      </c>
      <c r="F118" s="5">
        <f t="shared" si="8"/>
        <v>3.8852180151482278E-2</v>
      </c>
      <c r="G118" s="5">
        <f t="shared" si="9"/>
        <v>1267.3600000000001</v>
      </c>
    </row>
    <row r="119" spans="1:7" x14ac:dyDescent="0.25">
      <c r="A119" s="2">
        <v>24.4</v>
      </c>
      <c r="B119" s="2">
        <v>3.7</v>
      </c>
      <c r="C119" s="5">
        <f t="shared" si="5"/>
        <v>90.28</v>
      </c>
      <c r="D119" s="5">
        <f t="shared" si="6"/>
        <v>13.690000000000001</v>
      </c>
      <c r="E119" s="5">
        <f t="shared" si="7"/>
        <v>33.772972946646803</v>
      </c>
      <c r="F119" s="5">
        <f t="shared" si="8"/>
        <v>0.38413823551831167</v>
      </c>
      <c r="G119" s="5">
        <f t="shared" si="9"/>
        <v>595.3599999999999</v>
      </c>
    </row>
    <row r="120" spans="1:7" x14ac:dyDescent="0.25">
      <c r="A120" s="2">
        <v>36.6</v>
      </c>
      <c r="B120" s="2">
        <v>3.5</v>
      </c>
      <c r="C120" s="5">
        <f t="shared" si="5"/>
        <v>128.1</v>
      </c>
      <c r="D120" s="5">
        <f t="shared" si="6"/>
        <v>12.25</v>
      </c>
      <c r="E120" s="5">
        <f t="shared" si="7"/>
        <v>34.660751826567662</v>
      </c>
      <c r="F120" s="5">
        <f t="shared" si="8"/>
        <v>5.2984922771375398E-2</v>
      </c>
      <c r="G120" s="5">
        <f t="shared" si="9"/>
        <v>1339.5600000000002</v>
      </c>
    </row>
    <row r="121" spans="1:7" x14ac:dyDescent="0.25">
      <c r="A121" s="2">
        <v>47.202500000000001</v>
      </c>
      <c r="B121" s="2">
        <v>1.6</v>
      </c>
      <c r="C121" s="5">
        <f t="shared" si="5"/>
        <v>75.524000000000001</v>
      </c>
      <c r="D121" s="5">
        <f t="shared" si="6"/>
        <v>2.5600000000000005</v>
      </c>
      <c r="E121" s="5">
        <f t="shared" si="7"/>
        <v>43.094651185815735</v>
      </c>
      <c r="F121" s="5">
        <f t="shared" si="8"/>
        <v>8.7026085783258628E-2</v>
      </c>
      <c r="G121" s="5">
        <f t="shared" si="9"/>
        <v>2228.0760062499999</v>
      </c>
    </row>
    <row r="122" spans="1:7" x14ac:dyDescent="0.25">
      <c r="A122" s="2">
        <v>43.1</v>
      </c>
      <c r="B122" s="2">
        <v>2</v>
      </c>
      <c r="C122" s="5">
        <f t="shared" si="5"/>
        <v>86.2</v>
      </c>
      <c r="D122" s="5">
        <f t="shared" si="6"/>
        <v>4</v>
      </c>
      <c r="E122" s="5">
        <f t="shared" si="7"/>
        <v>41.319093425974032</v>
      </c>
      <c r="F122" s="5">
        <f t="shared" si="8"/>
        <v>4.1320338144454051E-2</v>
      </c>
      <c r="G122" s="5">
        <f t="shared" si="9"/>
        <v>1857.6100000000001</v>
      </c>
    </row>
    <row r="123" spans="1:7" x14ac:dyDescent="0.25">
      <c r="A123" s="2">
        <v>23.7</v>
      </c>
      <c r="B123" s="2">
        <v>5</v>
      </c>
      <c r="C123" s="5">
        <f t="shared" si="5"/>
        <v>118.5</v>
      </c>
      <c r="D123" s="5">
        <f t="shared" si="6"/>
        <v>25</v>
      </c>
      <c r="E123" s="5">
        <f t="shared" si="7"/>
        <v>28.002410227161281</v>
      </c>
      <c r="F123" s="5">
        <f t="shared" si="8"/>
        <v>0.18153629650469544</v>
      </c>
      <c r="G123" s="5">
        <f t="shared" si="9"/>
        <v>561.68999999999994</v>
      </c>
    </row>
    <row r="124" spans="1:7" x14ac:dyDescent="0.25">
      <c r="A124" s="2">
        <v>25.617899999999999</v>
      </c>
      <c r="B124" s="2">
        <v>5.7</v>
      </c>
      <c r="C124" s="5">
        <f t="shared" si="5"/>
        <v>146.02203</v>
      </c>
      <c r="D124" s="5">
        <f t="shared" si="6"/>
        <v>32.49</v>
      </c>
      <c r="E124" s="5">
        <f t="shared" si="7"/>
        <v>24.895184147438307</v>
      </c>
      <c r="F124" s="5">
        <f t="shared" si="8"/>
        <v>2.8211362077363543E-2</v>
      </c>
      <c r="G124" s="5">
        <f t="shared" si="9"/>
        <v>656.27680040999996</v>
      </c>
    </row>
    <row r="125" spans="1:7" x14ac:dyDescent="0.25">
      <c r="A125" s="2">
        <v>27.471</v>
      </c>
      <c r="B125" s="2">
        <v>4.2</v>
      </c>
      <c r="C125" s="5">
        <f t="shared" si="5"/>
        <v>115.37820000000001</v>
      </c>
      <c r="D125" s="5">
        <f t="shared" si="6"/>
        <v>17.64</v>
      </c>
      <c r="E125" s="5">
        <f t="shared" si="7"/>
        <v>31.553525746844681</v>
      </c>
      <c r="F125" s="5">
        <f t="shared" si="8"/>
        <v>0.14861220002346767</v>
      </c>
      <c r="G125" s="5">
        <f t="shared" si="9"/>
        <v>754.65584100000001</v>
      </c>
    </row>
    <row r="126" spans="1:7" x14ac:dyDescent="0.25">
      <c r="A126" s="2">
        <v>32.910299999999999</v>
      </c>
      <c r="B126" s="2">
        <v>2.5</v>
      </c>
      <c r="C126" s="5">
        <f t="shared" si="5"/>
        <v>82.275750000000002</v>
      </c>
      <c r="D126" s="5">
        <f t="shared" si="6"/>
        <v>6.25</v>
      </c>
      <c r="E126" s="5">
        <f t="shared" si="7"/>
        <v>39.099646226171906</v>
      </c>
      <c r="F126" s="5">
        <f t="shared" si="8"/>
        <v>0.18806714694706236</v>
      </c>
      <c r="G126" s="5">
        <f t="shared" si="9"/>
        <v>1083.0878460899999</v>
      </c>
    </row>
    <row r="127" spans="1:7" x14ac:dyDescent="0.25">
      <c r="A127" s="2">
        <v>31.5002</v>
      </c>
      <c r="B127" s="2">
        <v>4.2</v>
      </c>
      <c r="C127" s="5">
        <f t="shared" si="5"/>
        <v>132.30083999999999</v>
      </c>
      <c r="D127" s="5">
        <f t="shared" si="6"/>
        <v>17.64</v>
      </c>
      <c r="E127" s="5">
        <f t="shared" si="7"/>
        <v>31.553525746844681</v>
      </c>
      <c r="F127" s="5">
        <f t="shared" si="8"/>
        <v>1.6928701038304923E-3</v>
      </c>
      <c r="G127" s="5">
        <f t="shared" si="9"/>
        <v>992.26260003999994</v>
      </c>
    </row>
    <row r="128" spans="1:7" x14ac:dyDescent="0.25">
      <c r="A128" s="2">
        <v>29.4</v>
      </c>
      <c r="B128" s="2">
        <v>4</v>
      </c>
      <c r="C128" s="5">
        <f t="shared" si="5"/>
        <v>117.6</v>
      </c>
      <c r="D128" s="5">
        <f t="shared" si="6"/>
        <v>16</v>
      </c>
      <c r="E128" s="5">
        <f t="shared" si="7"/>
        <v>32.441304626765529</v>
      </c>
      <c r="F128" s="5">
        <f t="shared" si="8"/>
        <v>0.10344573560426974</v>
      </c>
      <c r="G128" s="5">
        <f t="shared" si="9"/>
        <v>864.3599999999999</v>
      </c>
    </row>
    <row r="129" spans="1:7" x14ac:dyDescent="0.25">
      <c r="A129" s="2">
        <v>42.9</v>
      </c>
      <c r="B129" s="2">
        <v>2.5</v>
      </c>
      <c r="C129" s="5">
        <f t="shared" si="5"/>
        <v>107.25</v>
      </c>
      <c r="D129" s="5">
        <f t="shared" si="6"/>
        <v>6.25</v>
      </c>
      <c r="E129" s="5">
        <f t="shared" si="7"/>
        <v>39.099646226171906</v>
      </c>
      <c r="F129" s="5">
        <f t="shared" si="8"/>
        <v>8.8586335054267898E-2</v>
      </c>
      <c r="G129" s="5">
        <f t="shared" si="9"/>
        <v>1840.4099999999999</v>
      </c>
    </row>
    <row r="130" spans="1:7" x14ac:dyDescent="0.25">
      <c r="A130" s="2">
        <v>34.749400000000001</v>
      </c>
      <c r="B130" s="2">
        <v>3.5</v>
      </c>
      <c r="C130" s="5">
        <f t="shared" si="5"/>
        <v>121.6229</v>
      </c>
      <c r="D130" s="5">
        <f t="shared" si="6"/>
        <v>12.25</v>
      </c>
      <c r="E130" s="5">
        <f t="shared" si="7"/>
        <v>34.660751826567662</v>
      </c>
      <c r="F130" s="5">
        <f t="shared" si="8"/>
        <v>2.5510706208550266E-3</v>
      </c>
      <c r="G130" s="5">
        <f t="shared" si="9"/>
        <v>1207.5208003600001</v>
      </c>
    </row>
    <row r="131" spans="1:7" x14ac:dyDescent="0.25">
      <c r="A131" s="2">
        <v>35.460599999999999</v>
      </c>
      <c r="B131" s="2">
        <v>3</v>
      </c>
      <c r="C131" s="5">
        <f t="shared" ref="C131:C194" si="10">A131*B131</f>
        <v>106.3818</v>
      </c>
      <c r="D131" s="5">
        <f t="shared" ref="D131:D194" si="11">B131^2</f>
        <v>9</v>
      </c>
      <c r="E131" s="5">
        <f t="shared" ref="E131:E194" si="12">$J$12+($J$11*B131)</f>
        <v>36.88019902636978</v>
      </c>
      <c r="F131" s="5">
        <f t="shared" ref="F131:F194" si="13">ABS(A131-E131)/A131</f>
        <v>4.0033136110775927E-2</v>
      </c>
      <c r="G131" s="5">
        <f t="shared" ref="G131:G194" si="14">A131^2</f>
        <v>1257.4541523599999</v>
      </c>
    </row>
    <row r="132" spans="1:7" x14ac:dyDescent="0.25">
      <c r="A132" s="2">
        <v>22.7</v>
      </c>
      <c r="B132" s="2">
        <v>4.5999999999999996</v>
      </c>
      <c r="C132" s="5">
        <f t="shared" si="10"/>
        <v>104.41999999999999</v>
      </c>
      <c r="D132" s="5">
        <f t="shared" si="11"/>
        <v>21.159999999999997</v>
      </c>
      <c r="E132" s="5">
        <f t="shared" si="12"/>
        <v>29.777967987002985</v>
      </c>
      <c r="F132" s="5">
        <f t="shared" si="13"/>
        <v>0.31180475713669542</v>
      </c>
      <c r="G132" s="5">
        <f t="shared" si="14"/>
        <v>515.29</v>
      </c>
    </row>
    <row r="133" spans="1:7" x14ac:dyDescent="0.25">
      <c r="A133" s="2">
        <v>24.9754</v>
      </c>
      <c r="B133" s="2">
        <v>6.2</v>
      </c>
      <c r="C133" s="5">
        <f t="shared" si="10"/>
        <v>154.84748000000002</v>
      </c>
      <c r="D133" s="5">
        <f t="shared" si="11"/>
        <v>38.440000000000005</v>
      </c>
      <c r="E133" s="5">
        <f t="shared" si="12"/>
        <v>22.675736947636182</v>
      </c>
      <c r="F133" s="5">
        <f t="shared" si="13"/>
        <v>9.2077125986523498E-2</v>
      </c>
      <c r="G133" s="5">
        <f t="shared" si="14"/>
        <v>623.77060516000006</v>
      </c>
    </row>
    <row r="134" spans="1:7" x14ac:dyDescent="0.25">
      <c r="A134" s="2">
        <v>26.384599999999999</v>
      </c>
      <c r="B134" s="2">
        <v>4</v>
      </c>
      <c r="C134" s="5">
        <f t="shared" si="10"/>
        <v>105.5384</v>
      </c>
      <c r="D134" s="5">
        <f t="shared" si="11"/>
        <v>16</v>
      </c>
      <c r="E134" s="5">
        <f t="shared" si="12"/>
        <v>32.441304626765529</v>
      </c>
      <c r="F134" s="5">
        <f t="shared" si="13"/>
        <v>0.22955453661474989</v>
      </c>
      <c r="G134" s="5">
        <f t="shared" si="14"/>
        <v>696.14711715999999</v>
      </c>
    </row>
    <row r="135" spans="1:7" x14ac:dyDescent="0.25">
      <c r="A135" s="2">
        <v>33.098799999999997</v>
      </c>
      <c r="B135" s="2">
        <v>3.3</v>
      </c>
      <c r="C135" s="5">
        <f t="shared" si="10"/>
        <v>109.22603999999998</v>
      </c>
      <c r="D135" s="5">
        <f t="shared" si="11"/>
        <v>10.889999999999999</v>
      </c>
      <c r="E135" s="5">
        <f t="shared" si="12"/>
        <v>35.548530706488506</v>
      </c>
      <c r="F135" s="5">
        <f t="shared" si="13"/>
        <v>7.4012674371533388E-2</v>
      </c>
      <c r="G135" s="5">
        <f t="shared" si="14"/>
        <v>1095.5305614399997</v>
      </c>
    </row>
    <row r="136" spans="1:7" x14ac:dyDescent="0.25">
      <c r="A136" s="2">
        <v>27.8</v>
      </c>
      <c r="B136" s="2">
        <v>4</v>
      </c>
      <c r="C136" s="5">
        <f t="shared" si="10"/>
        <v>111.2</v>
      </c>
      <c r="D136" s="5">
        <f t="shared" si="11"/>
        <v>16</v>
      </c>
      <c r="E136" s="5">
        <f t="shared" si="12"/>
        <v>32.441304626765529</v>
      </c>
      <c r="F136" s="5">
        <f t="shared" si="13"/>
        <v>0.16695340384048662</v>
      </c>
      <c r="G136" s="5">
        <f t="shared" si="14"/>
        <v>772.84</v>
      </c>
    </row>
    <row r="137" spans="1:7" x14ac:dyDescent="0.25">
      <c r="A137" s="2">
        <v>27.4</v>
      </c>
      <c r="B137" s="2">
        <v>6.2</v>
      </c>
      <c r="C137" s="5">
        <f t="shared" si="10"/>
        <v>169.88</v>
      </c>
      <c r="D137" s="5">
        <f t="shared" si="11"/>
        <v>38.440000000000005</v>
      </c>
      <c r="E137" s="5">
        <f t="shared" si="12"/>
        <v>22.675736947636182</v>
      </c>
      <c r="F137" s="5">
        <f t="shared" si="13"/>
        <v>0.17241835957532178</v>
      </c>
      <c r="G137" s="5">
        <f t="shared" si="14"/>
        <v>750.75999999999988</v>
      </c>
    </row>
    <row r="138" spans="1:7" x14ac:dyDescent="0.25">
      <c r="A138" s="2">
        <v>19.899999999999999</v>
      </c>
      <c r="B138" s="2">
        <v>6.5</v>
      </c>
      <c r="C138" s="5">
        <f t="shared" si="10"/>
        <v>129.35</v>
      </c>
      <c r="D138" s="5">
        <f t="shared" si="11"/>
        <v>42.25</v>
      </c>
      <c r="E138" s="5">
        <f t="shared" si="12"/>
        <v>21.344068627754908</v>
      </c>
      <c r="F138" s="5">
        <f t="shared" si="13"/>
        <v>7.2566262701251716E-2</v>
      </c>
      <c r="G138" s="5">
        <f t="shared" si="14"/>
        <v>396.00999999999993</v>
      </c>
    </row>
    <row r="139" spans="1:7" x14ac:dyDescent="0.25">
      <c r="A139" s="2">
        <v>30.7</v>
      </c>
      <c r="B139" s="2">
        <v>3.2</v>
      </c>
      <c r="C139" s="5">
        <f t="shared" si="10"/>
        <v>98.240000000000009</v>
      </c>
      <c r="D139" s="5">
        <f t="shared" si="11"/>
        <v>10.240000000000002</v>
      </c>
      <c r="E139" s="5">
        <f t="shared" si="12"/>
        <v>35.992420146448936</v>
      </c>
      <c r="F139" s="5">
        <f t="shared" si="13"/>
        <v>0.17239153571494908</v>
      </c>
      <c r="G139" s="5">
        <f t="shared" si="14"/>
        <v>942.49</v>
      </c>
    </row>
    <row r="140" spans="1:7" x14ac:dyDescent="0.25">
      <c r="A140" s="2">
        <v>34.6</v>
      </c>
      <c r="B140" s="2">
        <v>3.5</v>
      </c>
      <c r="C140" s="5">
        <f t="shared" si="10"/>
        <v>121.10000000000001</v>
      </c>
      <c r="D140" s="5">
        <f t="shared" si="11"/>
        <v>12.25</v>
      </c>
      <c r="E140" s="5">
        <f t="shared" si="12"/>
        <v>34.660751826567662</v>
      </c>
      <c r="F140" s="5">
        <f t="shared" si="13"/>
        <v>1.7558331377936507E-3</v>
      </c>
      <c r="G140" s="5">
        <f t="shared" si="14"/>
        <v>1197.1600000000001</v>
      </c>
    </row>
    <row r="141" spans="1:7" x14ac:dyDescent="0.25">
      <c r="A141" s="2">
        <v>34.285299999999999</v>
      </c>
      <c r="B141" s="2">
        <v>3</v>
      </c>
      <c r="C141" s="5">
        <f t="shared" si="10"/>
        <v>102.85589999999999</v>
      </c>
      <c r="D141" s="5">
        <f t="shared" si="11"/>
        <v>9</v>
      </c>
      <c r="E141" s="5">
        <f t="shared" si="12"/>
        <v>36.88019902636978</v>
      </c>
      <c r="F141" s="5">
        <f t="shared" si="13"/>
        <v>7.568546946854135E-2</v>
      </c>
      <c r="G141" s="5">
        <f t="shared" si="14"/>
        <v>1175.48179609</v>
      </c>
    </row>
    <row r="142" spans="1:7" x14ac:dyDescent="0.25">
      <c r="A142" s="2">
        <v>38.034700000000001</v>
      </c>
      <c r="B142" s="2">
        <v>3.5</v>
      </c>
      <c r="C142" s="5">
        <f t="shared" si="10"/>
        <v>133.12145000000001</v>
      </c>
      <c r="D142" s="5">
        <f t="shared" si="11"/>
        <v>12.25</v>
      </c>
      <c r="E142" s="5">
        <f t="shared" si="12"/>
        <v>34.660751826567662</v>
      </c>
      <c r="F142" s="5">
        <f t="shared" si="13"/>
        <v>8.8707106232791086E-2</v>
      </c>
      <c r="G142" s="5">
        <f t="shared" si="14"/>
        <v>1446.63840409</v>
      </c>
    </row>
    <row r="143" spans="1:7" x14ac:dyDescent="0.25">
      <c r="A143" s="2">
        <v>36.558999999999997</v>
      </c>
      <c r="B143" s="2">
        <v>3</v>
      </c>
      <c r="C143" s="5">
        <f t="shared" si="10"/>
        <v>109.67699999999999</v>
      </c>
      <c r="D143" s="5">
        <f t="shared" si="11"/>
        <v>9</v>
      </c>
      <c r="E143" s="5">
        <f t="shared" si="12"/>
        <v>36.88019902636978</v>
      </c>
      <c r="F143" s="5">
        <f t="shared" si="13"/>
        <v>8.7857716668886688E-3</v>
      </c>
      <c r="G143" s="5">
        <f t="shared" si="14"/>
        <v>1336.5604809999998</v>
      </c>
    </row>
    <row r="144" spans="1:7" x14ac:dyDescent="0.25">
      <c r="A144" s="2">
        <v>24.4</v>
      </c>
      <c r="B144" s="2">
        <v>4</v>
      </c>
      <c r="C144" s="5">
        <f t="shared" si="10"/>
        <v>97.6</v>
      </c>
      <c r="D144" s="5">
        <f t="shared" si="11"/>
        <v>16</v>
      </c>
      <c r="E144" s="5">
        <f t="shared" si="12"/>
        <v>32.441304626765529</v>
      </c>
      <c r="F144" s="5">
        <f t="shared" si="13"/>
        <v>0.32956166503137424</v>
      </c>
      <c r="G144" s="5">
        <f t="shared" si="14"/>
        <v>595.3599999999999</v>
      </c>
    </row>
    <row r="145" spans="1:7" x14ac:dyDescent="0.25">
      <c r="A145" s="2">
        <v>29</v>
      </c>
      <c r="B145" s="2">
        <v>4.5999999999999996</v>
      </c>
      <c r="C145" s="5">
        <f t="shared" si="10"/>
        <v>133.39999999999998</v>
      </c>
      <c r="D145" s="5">
        <f t="shared" si="11"/>
        <v>21.159999999999997</v>
      </c>
      <c r="E145" s="5">
        <f t="shared" si="12"/>
        <v>29.777967987002985</v>
      </c>
      <c r="F145" s="5">
        <f t="shared" si="13"/>
        <v>2.6826482310447743E-2</v>
      </c>
      <c r="G145" s="5">
        <f t="shared" si="14"/>
        <v>841</v>
      </c>
    </row>
    <row r="146" spans="1:7" x14ac:dyDescent="0.25">
      <c r="A146" s="2">
        <v>45.1</v>
      </c>
      <c r="B146" s="2">
        <v>2.4</v>
      </c>
      <c r="C146" s="5">
        <f t="shared" si="10"/>
        <v>108.24</v>
      </c>
      <c r="D146" s="5">
        <f t="shared" si="11"/>
        <v>5.76</v>
      </c>
      <c r="E146" s="5">
        <f t="shared" si="12"/>
        <v>39.543535666132335</v>
      </c>
      <c r="F146" s="5">
        <f t="shared" si="13"/>
        <v>0.12320320030748705</v>
      </c>
      <c r="G146" s="5">
        <f t="shared" si="14"/>
        <v>2034.0100000000002</v>
      </c>
    </row>
    <row r="147" spans="1:7" x14ac:dyDescent="0.25">
      <c r="A147" s="2">
        <v>32.1</v>
      </c>
      <c r="B147" s="2">
        <v>3.5</v>
      </c>
      <c r="C147" s="5">
        <f t="shared" si="10"/>
        <v>112.35000000000001</v>
      </c>
      <c r="D147" s="5">
        <f t="shared" si="11"/>
        <v>12.25</v>
      </c>
      <c r="E147" s="5">
        <f t="shared" si="12"/>
        <v>34.660751826567662</v>
      </c>
      <c r="F147" s="5">
        <f t="shared" si="13"/>
        <v>7.9774200204600007E-2</v>
      </c>
      <c r="G147" s="5">
        <f t="shared" si="14"/>
        <v>1030.4100000000001</v>
      </c>
    </row>
    <row r="148" spans="1:7" x14ac:dyDescent="0.25">
      <c r="A148" s="2">
        <v>33.700000000000003</v>
      </c>
      <c r="B148" s="2">
        <v>7</v>
      </c>
      <c r="C148" s="5">
        <f t="shared" si="10"/>
        <v>235.90000000000003</v>
      </c>
      <c r="D148" s="5">
        <f t="shared" si="11"/>
        <v>49</v>
      </c>
      <c r="E148" s="5">
        <f t="shared" si="12"/>
        <v>19.124621427952782</v>
      </c>
      <c r="F148" s="5">
        <f t="shared" si="13"/>
        <v>0.4325038151942795</v>
      </c>
      <c r="G148" s="5">
        <f t="shared" si="14"/>
        <v>1135.6900000000003</v>
      </c>
    </row>
    <row r="149" spans="1:7" x14ac:dyDescent="0.25">
      <c r="A149" s="2">
        <v>32.880800000000001</v>
      </c>
      <c r="B149" s="2">
        <v>5</v>
      </c>
      <c r="C149" s="5">
        <f t="shared" si="10"/>
        <v>164.404</v>
      </c>
      <c r="D149" s="5">
        <f t="shared" si="11"/>
        <v>25</v>
      </c>
      <c r="E149" s="5">
        <f t="shared" si="12"/>
        <v>28.002410227161281</v>
      </c>
      <c r="F149" s="5">
        <f t="shared" si="13"/>
        <v>0.14836590876252156</v>
      </c>
      <c r="G149" s="5">
        <f t="shared" si="14"/>
        <v>1081.14700864</v>
      </c>
    </row>
    <row r="150" spans="1:7" x14ac:dyDescent="0.25">
      <c r="A150" s="2">
        <v>34.200000000000003</v>
      </c>
      <c r="B150" s="2">
        <v>3.5</v>
      </c>
      <c r="C150" s="5">
        <f t="shared" si="10"/>
        <v>119.70000000000002</v>
      </c>
      <c r="D150" s="5">
        <f t="shared" si="11"/>
        <v>12.25</v>
      </c>
      <c r="E150" s="5">
        <f t="shared" si="12"/>
        <v>34.660751826567662</v>
      </c>
      <c r="F150" s="5">
        <f t="shared" si="13"/>
        <v>1.34722756306333E-2</v>
      </c>
      <c r="G150" s="5">
        <f t="shared" si="14"/>
        <v>1169.6400000000001</v>
      </c>
    </row>
    <row r="151" spans="1:7" x14ac:dyDescent="0.25">
      <c r="A151" s="2">
        <v>35.9</v>
      </c>
      <c r="B151" s="2">
        <v>3.5</v>
      </c>
      <c r="C151" s="5">
        <f t="shared" si="10"/>
        <v>125.64999999999999</v>
      </c>
      <c r="D151" s="5">
        <f t="shared" si="11"/>
        <v>12.25</v>
      </c>
      <c r="E151" s="5">
        <f t="shared" si="12"/>
        <v>34.660751826567662</v>
      </c>
      <c r="F151" s="5">
        <f t="shared" si="13"/>
        <v>3.4519447727920247E-2</v>
      </c>
      <c r="G151" s="5">
        <f t="shared" si="14"/>
        <v>1288.81</v>
      </c>
    </row>
    <row r="152" spans="1:7" x14ac:dyDescent="0.25">
      <c r="A152" s="2">
        <v>46.5047</v>
      </c>
      <c r="B152" s="2">
        <v>1.6</v>
      </c>
      <c r="C152" s="5">
        <f t="shared" si="10"/>
        <v>74.407520000000005</v>
      </c>
      <c r="D152" s="5">
        <f t="shared" si="11"/>
        <v>2.5600000000000005</v>
      </c>
      <c r="E152" s="5">
        <f t="shared" si="12"/>
        <v>43.094651185815735</v>
      </c>
      <c r="F152" s="5">
        <f t="shared" si="13"/>
        <v>7.3326971557375165E-2</v>
      </c>
      <c r="G152" s="5">
        <f t="shared" si="14"/>
        <v>2162.6871220899998</v>
      </c>
    </row>
    <row r="153" spans="1:7" x14ac:dyDescent="0.25">
      <c r="A153" s="2">
        <v>46.8</v>
      </c>
      <c r="B153" s="2">
        <v>2.2000000000000002</v>
      </c>
      <c r="C153" s="5">
        <f t="shared" si="10"/>
        <v>102.96000000000001</v>
      </c>
      <c r="D153" s="5">
        <f t="shared" si="11"/>
        <v>4.8400000000000007</v>
      </c>
      <c r="E153" s="5">
        <f t="shared" si="12"/>
        <v>40.43131454605318</v>
      </c>
      <c r="F153" s="5">
        <f t="shared" si="13"/>
        <v>0.13608302252023113</v>
      </c>
      <c r="G153" s="5">
        <f t="shared" si="14"/>
        <v>2190.2399999999998</v>
      </c>
    </row>
    <row r="154" spans="1:7" x14ac:dyDescent="0.25">
      <c r="A154" s="2">
        <v>35.267800000000001</v>
      </c>
      <c r="B154" s="2">
        <v>3</v>
      </c>
      <c r="C154" s="5">
        <f t="shared" si="10"/>
        <v>105.80340000000001</v>
      </c>
      <c r="D154" s="5">
        <f t="shared" si="11"/>
        <v>9</v>
      </c>
      <c r="E154" s="5">
        <f t="shared" si="12"/>
        <v>36.88019902636978</v>
      </c>
      <c r="F154" s="5">
        <f t="shared" si="13"/>
        <v>4.5718730013490465E-2</v>
      </c>
      <c r="G154" s="5">
        <f t="shared" si="14"/>
        <v>1243.81771684</v>
      </c>
    </row>
    <row r="155" spans="1:7" x14ac:dyDescent="0.25">
      <c r="A155" s="2">
        <v>27.1</v>
      </c>
      <c r="B155" s="2">
        <v>6.2</v>
      </c>
      <c r="C155" s="5">
        <f t="shared" si="10"/>
        <v>168.02</v>
      </c>
      <c r="D155" s="5">
        <f t="shared" si="11"/>
        <v>38.440000000000005</v>
      </c>
      <c r="E155" s="5">
        <f t="shared" si="12"/>
        <v>22.675736947636182</v>
      </c>
      <c r="F155" s="5">
        <f t="shared" si="13"/>
        <v>0.16325693920161696</v>
      </c>
      <c r="G155" s="5">
        <f t="shared" si="14"/>
        <v>734.41000000000008</v>
      </c>
    </row>
    <row r="156" spans="1:7" x14ac:dyDescent="0.25">
      <c r="A156" s="2">
        <v>42.9</v>
      </c>
      <c r="B156" s="2">
        <v>2.5</v>
      </c>
      <c r="C156" s="5">
        <f t="shared" si="10"/>
        <v>107.25</v>
      </c>
      <c r="D156" s="5">
        <f t="shared" si="11"/>
        <v>6.25</v>
      </c>
      <c r="E156" s="5">
        <f t="shared" si="12"/>
        <v>39.099646226171906</v>
      </c>
      <c r="F156" s="5">
        <f t="shared" si="13"/>
        <v>8.8586335054267898E-2</v>
      </c>
      <c r="G156" s="5">
        <f t="shared" si="14"/>
        <v>1840.4099999999999</v>
      </c>
    </row>
    <row r="157" spans="1:7" x14ac:dyDescent="0.25">
      <c r="A157" s="2">
        <v>44.7393</v>
      </c>
      <c r="B157" s="2">
        <v>1.8</v>
      </c>
      <c r="C157" s="5">
        <f t="shared" si="10"/>
        <v>80.530740000000009</v>
      </c>
      <c r="D157" s="5">
        <f t="shared" si="11"/>
        <v>3.24</v>
      </c>
      <c r="E157" s="5">
        <f t="shared" si="12"/>
        <v>42.206872305894883</v>
      </c>
      <c r="F157" s="5">
        <f t="shared" si="13"/>
        <v>5.6604097384293374E-2</v>
      </c>
      <c r="G157" s="5">
        <f t="shared" si="14"/>
        <v>2001.6049644899999</v>
      </c>
    </row>
    <row r="158" spans="1:7" x14ac:dyDescent="0.25">
      <c r="A158" s="2">
        <v>30.5</v>
      </c>
      <c r="B158" s="2">
        <v>6</v>
      </c>
      <c r="C158" s="5">
        <f t="shared" si="10"/>
        <v>183</v>
      </c>
      <c r="D158" s="5">
        <f t="shared" si="11"/>
        <v>36</v>
      </c>
      <c r="E158" s="5">
        <f t="shared" si="12"/>
        <v>23.563515827557033</v>
      </c>
      <c r="F158" s="5">
        <f t="shared" si="13"/>
        <v>0.22742571057190056</v>
      </c>
      <c r="G158" s="5">
        <f t="shared" si="14"/>
        <v>930.25</v>
      </c>
    </row>
    <row r="159" spans="1:7" x14ac:dyDescent="0.25">
      <c r="A159" s="2">
        <v>37.6</v>
      </c>
      <c r="B159" s="2">
        <v>3.5</v>
      </c>
      <c r="C159" s="5">
        <f t="shared" si="10"/>
        <v>131.6</v>
      </c>
      <c r="D159" s="5">
        <f t="shared" si="11"/>
        <v>12.25</v>
      </c>
      <c r="E159" s="5">
        <f t="shared" si="12"/>
        <v>34.660751826567662</v>
      </c>
      <c r="F159" s="5">
        <f t="shared" si="13"/>
        <v>7.8171493974264344E-2</v>
      </c>
      <c r="G159" s="5">
        <f t="shared" si="14"/>
        <v>1413.7600000000002</v>
      </c>
    </row>
    <row r="160" spans="1:7" x14ac:dyDescent="0.25">
      <c r="A160" s="2">
        <v>37.4</v>
      </c>
      <c r="B160" s="2">
        <v>3.5</v>
      </c>
      <c r="C160" s="5">
        <f t="shared" si="10"/>
        <v>130.9</v>
      </c>
      <c r="D160" s="5">
        <f t="shared" si="11"/>
        <v>12.25</v>
      </c>
      <c r="E160" s="5">
        <f t="shared" si="12"/>
        <v>34.660751826567662</v>
      </c>
      <c r="F160" s="5">
        <f t="shared" si="13"/>
        <v>7.3241929770918104E-2</v>
      </c>
      <c r="G160" s="5">
        <f t="shared" si="14"/>
        <v>1398.76</v>
      </c>
    </row>
    <row r="161" spans="1:7" x14ac:dyDescent="0.25">
      <c r="A161" s="2">
        <v>40.0169</v>
      </c>
      <c r="B161" s="2">
        <v>2.5</v>
      </c>
      <c r="C161" s="5">
        <f t="shared" si="10"/>
        <v>100.04225</v>
      </c>
      <c r="D161" s="5">
        <f t="shared" si="11"/>
        <v>6.25</v>
      </c>
      <c r="E161" s="5">
        <f t="shared" si="12"/>
        <v>39.099646226171906</v>
      </c>
      <c r="F161" s="5">
        <f t="shared" si="13"/>
        <v>2.2921659944375845E-2</v>
      </c>
      <c r="G161" s="5">
        <f t="shared" si="14"/>
        <v>1601.3522856100001</v>
      </c>
    </row>
    <row r="162" spans="1:7" x14ac:dyDescent="0.25">
      <c r="A162" s="2">
        <v>24.0505</v>
      </c>
      <c r="B162" s="2">
        <v>5</v>
      </c>
      <c r="C162" s="5">
        <f t="shared" si="10"/>
        <v>120.2525</v>
      </c>
      <c r="D162" s="5">
        <f t="shared" si="11"/>
        <v>25</v>
      </c>
      <c r="E162" s="5">
        <f t="shared" si="12"/>
        <v>28.002410227161281</v>
      </c>
      <c r="F162" s="5">
        <f t="shared" si="13"/>
        <v>0.16431717540846477</v>
      </c>
      <c r="G162" s="5">
        <f t="shared" si="14"/>
        <v>578.42655024999999</v>
      </c>
    </row>
    <row r="163" spans="1:7" x14ac:dyDescent="0.25">
      <c r="A163" s="2">
        <v>38.169600000000003</v>
      </c>
      <c r="B163" s="2">
        <v>3</v>
      </c>
      <c r="C163" s="5">
        <f t="shared" si="10"/>
        <v>114.50880000000001</v>
      </c>
      <c r="D163" s="5">
        <f t="shared" si="11"/>
        <v>9</v>
      </c>
      <c r="E163" s="5">
        <f t="shared" si="12"/>
        <v>36.88019902636978</v>
      </c>
      <c r="F163" s="5">
        <f t="shared" si="13"/>
        <v>3.3780835367156641E-2</v>
      </c>
      <c r="G163" s="5">
        <f t="shared" si="14"/>
        <v>1456.9183641600002</v>
      </c>
    </row>
    <row r="164" spans="1:7" x14ac:dyDescent="0.25">
      <c r="A164" s="2">
        <v>41.8</v>
      </c>
      <c r="B164" s="2">
        <v>2</v>
      </c>
      <c r="C164" s="5">
        <f t="shared" si="10"/>
        <v>83.6</v>
      </c>
      <c r="D164" s="5">
        <f t="shared" si="11"/>
        <v>4</v>
      </c>
      <c r="E164" s="5">
        <f t="shared" si="12"/>
        <v>41.319093425974032</v>
      </c>
      <c r="F164" s="5">
        <f t="shared" si="13"/>
        <v>1.1504941962343673E-2</v>
      </c>
      <c r="G164" s="5">
        <f t="shared" si="14"/>
        <v>1747.2399999999998</v>
      </c>
    </row>
    <row r="165" spans="1:7" x14ac:dyDescent="0.25">
      <c r="A165" s="2">
        <v>27.6</v>
      </c>
      <c r="B165" s="2">
        <v>4.3</v>
      </c>
      <c r="C165" s="5">
        <f t="shared" si="10"/>
        <v>118.68</v>
      </c>
      <c r="D165" s="5">
        <f t="shared" si="11"/>
        <v>18.489999999999998</v>
      </c>
      <c r="E165" s="5">
        <f t="shared" si="12"/>
        <v>31.109636306884259</v>
      </c>
      <c r="F165" s="5">
        <f t="shared" si="13"/>
        <v>0.12716073575667597</v>
      </c>
      <c r="G165" s="5">
        <f t="shared" si="14"/>
        <v>761.7600000000001</v>
      </c>
    </row>
    <row r="166" spans="1:7" x14ac:dyDescent="0.25">
      <c r="A166" s="2">
        <v>36.4</v>
      </c>
      <c r="B166" s="2">
        <v>3.2</v>
      </c>
      <c r="C166" s="5">
        <f t="shared" si="10"/>
        <v>116.48</v>
      </c>
      <c r="D166" s="5">
        <f t="shared" si="11"/>
        <v>10.240000000000002</v>
      </c>
      <c r="E166" s="5">
        <f t="shared" si="12"/>
        <v>35.992420146448936</v>
      </c>
      <c r="F166" s="5">
        <f t="shared" si="13"/>
        <v>1.1197248723930299E-2</v>
      </c>
      <c r="G166" s="5">
        <f t="shared" si="14"/>
        <v>1324.9599999999998</v>
      </c>
    </row>
    <row r="167" spans="1:7" x14ac:dyDescent="0.25">
      <c r="A167" s="2">
        <v>41.521000000000001</v>
      </c>
      <c r="B167" s="2">
        <v>2</v>
      </c>
      <c r="C167" s="5">
        <f t="shared" si="10"/>
        <v>83.042000000000002</v>
      </c>
      <c r="D167" s="5">
        <f t="shared" si="11"/>
        <v>4</v>
      </c>
      <c r="E167" s="5">
        <f t="shared" si="12"/>
        <v>41.319093425974032</v>
      </c>
      <c r="F167" s="5">
        <f t="shared" si="13"/>
        <v>4.8627579785161515E-3</v>
      </c>
      <c r="G167" s="5">
        <f t="shared" si="14"/>
        <v>1723.9934410000001</v>
      </c>
    </row>
    <row r="168" spans="1:7" x14ac:dyDescent="0.25">
      <c r="A168" s="2">
        <v>35.2288</v>
      </c>
      <c r="B168" s="2">
        <v>3.7</v>
      </c>
      <c r="C168" s="5">
        <f t="shared" si="10"/>
        <v>130.34656000000001</v>
      </c>
      <c r="D168" s="5">
        <f t="shared" si="11"/>
        <v>13.690000000000001</v>
      </c>
      <c r="E168" s="5">
        <f t="shared" si="12"/>
        <v>33.772972946646803</v>
      </c>
      <c r="F168" s="5">
        <f t="shared" si="13"/>
        <v>4.1324911815139795E-2</v>
      </c>
      <c r="G168" s="5">
        <f t="shared" si="14"/>
        <v>1241.06834944</v>
      </c>
    </row>
    <row r="169" spans="1:7" x14ac:dyDescent="0.25">
      <c r="A169" s="2">
        <v>37.6</v>
      </c>
      <c r="B169" s="2">
        <v>2.5</v>
      </c>
      <c r="C169" s="5">
        <f t="shared" si="10"/>
        <v>94</v>
      </c>
      <c r="D169" s="5">
        <f t="shared" si="11"/>
        <v>6.25</v>
      </c>
      <c r="E169" s="5">
        <f t="shared" si="12"/>
        <v>39.099646226171906</v>
      </c>
      <c r="F169" s="5">
        <f t="shared" si="13"/>
        <v>3.9884208142869804E-2</v>
      </c>
      <c r="G169" s="5">
        <f t="shared" si="14"/>
        <v>1413.7600000000002</v>
      </c>
    </row>
    <row r="170" spans="1:7" x14ac:dyDescent="0.25">
      <c r="A170" s="2">
        <v>40.0169</v>
      </c>
      <c r="B170" s="2">
        <v>2.5</v>
      </c>
      <c r="C170" s="5">
        <f t="shared" si="10"/>
        <v>100.04225</v>
      </c>
      <c r="D170" s="5">
        <f t="shared" si="11"/>
        <v>6.25</v>
      </c>
      <c r="E170" s="5">
        <f t="shared" si="12"/>
        <v>39.099646226171906</v>
      </c>
      <c r="F170" s="5">
        <f t="shared" si="13"/>
        <v>2.2921659944375845E-2</v>
      </c>
      <c r="G170" s="5">
        <f t="shared" si="14"/>
        <v>1601.3522856100001</v>
      </c>
    </row>
    <row r="171" spans="1:7" x14ac:dyDescent="0.25">
      <c r="A171" s="2">
        <v>35.980200000000004</v>
      </c>
      <c r="B171" s="2">
        <v>3.7</v>
      </c>
      <c r="C171" s="5">
        <f t="shared" si="10"/>
        <v>133.12674000000001</v>
      </c>
      <c r="D171" s="5">
        <f t="shared" si="11"/>
        <v>13.690000000000001</v>
      </c>
      <c r="E171" s="5">
        <f t="shared" si="12"/>
        <v>33.772972946646803</v>
      </c>
      <c r="F171" s="5">
        <f t="shared" si="13"/>
        <v>6.1345602674615494E-2</v>
      </c>
      <c r="G171" s="5">
        <f t="shared" si="14"/>
        <v>1294.5747920400001</v>
      </c>
    </row>
    <row r="172" spans="1:7" x14ac:dyDescent="0.25">
      <c r="A172" s="2">
        <v>58.534999999999997</v>
      </c>
      <c r="B172" s="2">
        <v>2</v>
      </c>
      <c r="C172" s="5">
        <f t="shared" si="10"/>
        <v>117.07</v>
      </c>
      <c r="D172" s="5">
        <f t="shared" si="11"/>
        <v>4</v>
      </c>
      <c r="E172" s="5">
        <f t="shared" si="12"/>
        <v>41.319093425974032</v>
      </c>
      <c r="F172" s="5">
        <f t="shared" si="13"/>
        <v>0.29411303620100737</v>
      </c>
      <c r="G172" s="5">
        <f t="shared" si="14"/>
        <v>3426.3462249999998</v>
      </c>
    </row>
    <row r="173" spans="1:7" x14ac:dyDescent="0.25">
      <c r="A173" s="2">
        <v>30.562000000000001</v>
      </c>
      <c r="B173" s="2">
        <v>4.4000000000000004</v>
      </c>
      <c r="C173" s="5">
        <f t="shared" si="10"/>
        <v>134.47280000000001</v>
      </c>
      <c r="D173" s="5">
        <f t="shared" si="11"/>
        <v>19.360000000000003</v>
      </c>
      <c r="E173" s="5">
        <f t="shared" si="12"/>
        <v>30.665746866923829</v>
      </c>
      <c r="F173" s="5">
        <f t="shared" si="13"/>
        <v>3.3946360488131648E-3</v>
      </c>
      <c r="G173" s="5">
        <f t="shared" si="14"/>
        <v>934.03584400000011</v>
      </c>
    </row>
    <row r="174" spans="1:7" x14ac:dyDescent="0.25">
      <c r="A174" s="2">
        <v>28.993500000000001</v>
      </c>
      <c r="B174" s="2">
        <v>5.3</v>
      </c>
      <c r="C174" s="5">
        <f t="shared" si="10"/>
        <v>153.66555</v>
      </c>
      <c r="D174" s="5">
        <f t="shared" si="11"/>
        <v>28.09</v>
      </c>
      <c r="E174" s="5">
        <f t="shared" si="12"/>
        <v>26.670741907280007</v>
      </c>
      <c r="F174" s="5">
        <f t="shared" si="13"/>
        <v>8.0113063021711547E-2</v>
      </c>
      <c r="G174" s="5">
        <f t="shared" si="14"/>
        <v>840.62304225000003</v>
      </c>
    </row>
    <row r="175" spans="1:7" x14ac:dyDescent="0.25">
      <c r="A175" s="2">
        <v>50.672499999999999</v>
      </c>
      <c r="B175" s="2">
        <v>1.5</v>
      </c>
      <c r="C175" s="5">
        <f t="shared" si="10"/>
        <v>76.008749999999992</v>
      </c>
      <c r="D175" s="5">
        <f t="shared" si="11"/>
        <v>2.25</v>
      </c>
      <c r="E175" s="5">
        <f t="shared" si="12"/>
        <v>43.538540625776157</v>
      </c>
      <c r="F175" s="5">
        <f t="shared" si="13"/>
        <v>0.14078562088359253</v>
      </c>
      <c r="G175" s="5">
        <f t="shared" si="14"/>
        <v>2567.7022562500001</v>
      </c>
    </row>
    <row r="176" spans="1:7" x14ac:dyDescent="0.25">
      <c r="A176" s="2">
        <v>25.2</v>
      </c>
      <c r="B176" s="2">
        <v>3.7</v>
      </c>
      <c r="C176" s="5">
        <f t="shared" si="10"/>
        <v>93.24</v>
      </c>
      <c r="D176" s="5">
        <f t="shared" si="11"/>
        <v>13.690000000000001</v>
      </c>
      <c r="E176" s="5">
        <f t="shared" si="12"/>
        <v>33.772972946646803</v>
      </c>
      <c r="F176" s="5">
        <f t="shared" si="13"/>
        <v>0.34019733915265093</v>
      </c>
      <c r="G176" s="5">
        <f t="shared" si="14"/>
        <v>635.04</v>
      </c>
    </row>
    <row r="177" spans="1:7" x14ac:dyDescent="0.25">
      <c r="A177" s="2">
        <v>26</v>
      </c>
      <c r="B177" s="2">
        <v>6.1</v>
      </c>
      <c r="C177" s="5">
        <f t="shared" si="10"/>
        <v>158.6</v>
      </c>
      <c r="D177" s="5">
        <f t="shared" si="11"/>
        <v>37.209999999999994</v>
      </c>
      <c r="E177" s="5">
        <f t="shared" si="12"/>
        <v>23.119626387596607</v>
      </c>
      <c r="F177" s="5">
        <f t="shared" si="13"/>
        <v>0.11078360047705356</v>
      </c>
      <c r="G177" s="5">
        <f t="shared" si="14"/>
        <v>676</v>
      </c>
    </row>
    <row r="178" spans="1:7" x14ac:dyDescent="0.25">
      <c r="A178" s="2">
        <v>28.5</v>
      </c>
      <c r="B178" s="2">
        <v>4</v>
      </c>
      <c r="C178" s="5">
        <f t="shared" si="10"/>
        <v>114</v>
      </c>
      <c r="D178" s="5">
        <f t="shared" si="11"/>
        <v>16</v>
      </c>
      <c r="E178" s="5">
        <f t="shared" si="12"/>
        <v>32.441304626765529</v>
      </c>
      <c r="F178" s="5">
        <f t="shared" si="13"/>
        <v>0.13829139041282557</v>
      </c>
      <c r="G178" s="5">
        <f t="shared" si="14"/>
        <v>812.25</v>
      </c>
    </row>
    <row r="179" spans="1:7" x14ac:dyDescent="0.25">
      <c r="A179" s="2">
        <v>28.1127</v>
      </c>
      <c r="B179" s="2">
        <v>3.6</v>
      </c>
      <c r="C179" s="5">
        <f t="shared" si="10"/>
        <v>101.20572</v>
      </c>
      <c r="D179" s="5">
        <f t="shared" si="11"/>
        <v>12.96</v>
      </c>
      <c r="E179" s="5">
        <f t="shared" si="12"/>
        <v>34.216862386607232</v>
      </c>
      <c r="F179" s="5">
        <f t="shared" si="13"/>
        <v>0.21713184385018985</v>
      </c>
      <c r="G179" s="5">
        <f t="shared" si="14"/>
        <v>790.32390128999998</v>
      </c>
    </row>
    <row r="180" spans="1:7" x14ac:dyDescent="0.25">
      <c r="A180" s="2">
        <v>23.8</v>
      </c>
      <c r="B180" s="2">
        <v>4.7</v>
      </c>
      <c r="C180" s="5">
        <f t="shared" si="10"/>
        <v>111.86000000000001</v>
      </c>
      <c r="D180" s="5">
        <f t="shared" si="11"/>
        <v>22.090000000000003</v>
      </c>
      <c r="E180" s="5">
        <f t="shared" si="12"/>
        <v>29.334078547042555</v>
      </c>
      <c r="F180" s="5">
        <f t="shared" si="13"/>
        <v>0.23252430869926699</v>
      </c>
      <c r="G180" s="5">
        <f t="shared" si="14"/>
        <v>566.44000000000005</v>
      </c>
    </row>
    <row r="181" spans="1:7" x14ac:dyDescent="0.25">
      <c r="A181" s="2">
        <v>39.6</v>
      </c>
      <c r="B181" s="2">
        <v>2.5</v>
      </c>
      <c r="C181" s="5">
        <f t="shared" si="10"/>
        <v>99</v>
      </c>
      <c r="D181" s="5">
        <f t="shared" si="11"/>
        <v>6.25</v>
      </c>
      <c r="E181" s="5">
        <f t="shared" si="12"/>
        <v>39.099646226171906</v>
      </c>
      <c r="F181" s="5">
        <f t="shared" si="13"/>
        <v>1.2635196308790288E-2</v>
      </c>
      <c r="G181" s="5">
        <f t="shared" si="14"/>
        <v>1568.16</v>
      </c>
    </row>
    <row r="182" spans="1:7" x14ac:dyDescent="0.25">
      <c r="A182" s="2">
        <v>33.6</v>
      </c>
      <c r="B182" s="2">
        <v>2.4</v>
      </c>
      <c r="C182" s="5">
        <f t="shared" si="10"/>
        <v>80.64</v>
      </c>
      <c r="D182" s="5">
        <f t="shared" si="11"/>
        <v>5.76</v>
      </c>
      <c r="E182" s="5">
        <f t="shared" si="12"/>
        <v>39.543535666132335</v>
      </c>
      <c r="F182" s="5">
        <f t="shared" si="13"/>
        <v>0.17689094244441469</v>
      </c>
      <c r="G182" s="5">
        <f t="shared" si="14"/>
        <v>1128.96</v>
      </c>
    </row>
    <row r="183" spans="1:7" x14ac:dyDescent="0.25">
      <c r="A183" s="2">
        <v>36.290100000000002</v>
      </c>
      <c r="B183" s="2">
        <v>2.5</v>
      </c>
      <c r="C183" s="5">
        <f t="shared" si="10"/>
        <v>90.725250000000003</v>
      </c>
      <c r="D183" s="5">
        <f t="shared" si="11"/>
        <v>6.25</v>
      </c>
      <c r="E183" s="5">
        <f t="shared" si="12"/>
        <v>39.099646226171906</v>
      </c>
      <c r="F183" s="5">
        <f t="shared" si="13"/>
        <v>7.7419081958217353E-2</v>
      </c>
      <c r="G183" s="5">
        <f t="shared" si="14"/>
        <v>1316.9713580100001</v>
      </c>
    </row>
    <row r="184" spans="1:7" x14ac:dyDescent="0.25">
      <c r="A184" s="2">
        <v>51.9</v>
      </c>
      <c r="B184" s="2">
        <v>2.2000000000000002</v>
      </c>
      <c r="C184" s="5">
        <f t="shared" si="10"/>
        <v>114.18</v>
      </c>
      <c r="D184" s="5">
        <f t="shared" si="11"/>
        <v>4.8400000000000007</v>
      </c>
      <c r="E184" s="5">
        <f t="shared" si="12"/>
        <v>40.43131454605318</v>
      </c>
      <c r="F184" s="5">
        <f t="shared" si="13"/>
        <v>0.22097659834194255</v>
      </c>
      <c r="G184" s="5">
        <f t="shared" si="14"/>
        <v>2693.6099999999997</v>
      </c>
    </row>
    <row r="185" spans="1:7" x14ac:dyDescent="0.25">
      <c r="A185" s="2">
        <v>26.8</v>
      </c>
      <c r="B185" s="2">
        <v>4.2</v>
      </c>
      <c r="C185" s="5">
        <f t="shared" si="10"/>
        <v>112.56</v>
      </c>
      <c r="D185" s="5">
        <f t="shared" si="11"/>
        <v>17.64</v>
      </c>
      <c r="E185" s="5">
        <f t="shared" si="12"/>
        <v>31.553525746844681</v>
      </c>
      <c r="F185" s="5">
        <f t="shared" si="13"/>
        <v>0.17737036368823433</v>
      </c>
      <c r="G185" s="5">
        <f t="shared" si="14"/>
        <v>718.24</v>
      </c>
    </row>
    <row r="186" spans="1:7" x14ac:dyDescent="0.25">
      <c r="A186" s="2">
        <v>47.202500000000001</v>
      </c>
      <c r="B186" s="2">
        <v>1.6</v>
      </c>
      <c r="C186" s="5">
        <f t="shared" si="10"/>
        <v>75.524000000000001</v>
      </c>
      <c r="D186" s="5">
        <f t="shared" si="11"/>
        <v>2.5600000000000005</v>
      </c>
      <c r="E186" s="5">
        <f t="shared" si="12"/>
        <v>43.094651185815735</v>
      </c>
      <c r="F186" s="5">
        <f t="shared" si="13"/>
        <v>8.7026085783258628E-2</v>
      </c>
      <c r="G186" s="5">
        <f t="shared" si="14"/>
        <v>2228.0760062499999</v>
      </c>
    </row>
    <row r="187" spans="1:7" x14ac:dyDescent="0.25">
      <c r="A187" s="2">
        <v>26.662199999999999</v>
      </c>
      <c r="B187" s="2">
        <v>4.5999999999999996</v>
      </c>
      <c r="C187" s="5">
        <f t="shared" si="10"/>
        <v>122.64611999999998</v>
      </c>
      <c r="D187" s="5">
        <f t="shared" si="11"/>
        <v>21.159999999999997</v>
      </c>
      <c r="E187" s="5">
        <f t="shared" si="12"/>
        <v>29.777967987002985</v>
      </c>
      <c r="F187" s="5">
        <f t="shared" si="13"/>
        <v>0.11686087370895823</v>
      </c>
      <c r="G187" s="5">
        <f t="shared" si="14"/>
        <v>710.87290883999992</v>
      </c>
    </row>
    <row r="188" spans="1:7" x14ac:dyDescent="0.25">
      <c r="A188" s="2">
        <v>35.749400000000001</v>
      </c>
      <c r="B188" s="2">
        <v>3.5</v>
      </c>
      <c r="C188" s="5">
        <f t="shared" si="10"/>
        <v>125.1229</v>
      </c>
      <c r="D188" s="5">
        <f t="shared" si="11"/>
        <v>12.25</v>
      </c>
      <c r="E188" s="5">
        <f t="shared" si="12"/>
        <v>34.660751826567662</v>
      </c>
      <c r="F188" s="5">
        <f t="shared" si="13"/>
        <v>3.0452208244959065E-2</v>
      </c>
      <c r="G188" s="5">
        <f t="shared" si="14"/>
        <v>1278.0196003600001</v>
      </c>
    </row>
    <row r="189" spans="1:7" x14ac:dyDescent="0.25">
      <c r="A189" s="2">
        <v>41.5</v>
      </c>
      <c r="B189" s="2">
        <v>2.4</v>
      </c>
      <c r="C189" s="5">
        <f t="shared" si="10"/>
        <v>99.6</v>
      </c>
      <c r="D189" s="5">
        <f t="shared" si="11"/>
        <v>5.76</v>
      </c>
      <c r="E189" s="5">
        <f t="shared" si="12"/>
        <v>39.543535666132335</v>
      </c>
      <c r="F189" s="5">
        <f t="shared" si="13"/>
        <v>4.7143718888377463E-2</v>
      </c>
      <c r="G189" s="5">
        <f t="shared" si="14"/>
        <v>1722.25</v>
      </c>
    </row>
    <row r="190" spans="1:7" x14ac:dyDescent="0.25">
      <c r="A190" s="2">
        <v>28.0488</v>
      </c>
      <c r="B190" s="2">
        <v>4</v>
      </c>
      <c r="C190" s="5">
        <f t="shared" si="10"/>
        <v>112.1952</v>
      </c>
      <c r="D190" s="5">
        <f t="shared" si="11"/>
        <v>16</v>
      </c>
      <c r="E190" s="5">
        <f t="shared" si="12"/>
        <v>32.441304626765529</v>
      </c>
      <c r="F190" s="5">
        <f t="shared" si="13"/>
        <v>0.15660222992661108</v>
      </c>
      <c r="G190" s="5">
        <f t="shared" si="14"/>
        <v>786.73518144000002</v>
      </c>
    </row>
    <row r="191" spans="1:7" x14ac:dyDescent="0.25">
      <c r="A191" s="2">
        <v>26.212499999999999</v>
      </c>
      <c r="B191" s="2">
        <v>4.8</v>
      </c>
      <c r="C191" s="5">
        <f t="shared" si="10"/>
        <v>125.82</v>
      </c>
      <c r="D191" s="5">
        <f t="shared" si="11"/>
        <v>23.04</v>
      </c>
      <c r="E191" s="5">
        <f t="shared" si="12"/>
        <v>28.890189107082133</v>
      </c>
      <c r="F191" s="5">
        <f t="shared" si="13"/>
        <v>0.10215313713236564</v>
      </c>
      <c r="G191" s="5">
        <f t="shared" si="14"/>
        <v>687.09515624999995</v>
      </c>
    </row>
    <row r="192" spans="1:7" x14ac:dyDescent="0.25">
      <c r="A192" s="2">
        <v>26</v>
      </c>
      <c r="B192" s="2">
        <v>6.2</v>
      </c>
      <c r="C192" s="5">
        <f t="shared" si="10"/>
        <v>161.20000000000002</v>
      </c>
      <c r="D192" s="5">
        <f t="shared" si="11"/>
        <v>38.440000000000005</v>
      </c>
      <c r="E192" s="5">
        <f t="shared" si="12"/>
        <v>22.675736947636182</v>
      </c>
      <c r="F192" s="5">
        <f t="shared" si="13"/>
        <v>0.12785627124476223</v>
      </c>
      <c r="G192" s="5">
        <f t="shared" si="14"/>
        <v>676</v>
      </c>
    </row>
    <row r="193" spans="1:7" x14ac:dyDescent="0.25">
      <c r="A193" s="2">
        <v>34.7286</v>
      </c>
      <c r="B193" s="2">
        <v>3</v>
      </c>
      <c r="C193" s="5">
        <f t="shared" si="10"/>
        <v>104.1858</v>
      </c>
      <c r="D193" s="5">
        <f t="shared" si="11"/>
        <v>9</v>
      </c>
      <c r="E193" s="5">
        <f t="shared" si="12"/>
        <v>36.88019902636978</v>
      </c>
      <c r="F193" s="5">
        <f t="shared" si="13"/>
        <v>6.1954672125273696E-2</v>
      </c>
      <c r="G193" s="5">
        <f t="shared" si="14"/>
        <v>1206.0756579599999</v>
      </c>
    </row>
    <row r="194" spans="1:7" x14ac:dyDescent="0.25">
      <c r="A194" s="2">
        <v>36.4</v>
      </c>
      <c r="B194" s="2">
        <v>3.8</v>
      </c>
      <c r="C194" s="5">
        <f t="shared" si="10"/>
        <v>138.32</v>
      </c>
      <c r="D194" s="5">
        <f t="shared" si="11"/>
        <v>14.44</v>
      </c>
      <c r="E194" s="5">
        <f t="shared" si="12"/>
        <v>33.329083506686388</v>
      </c>
      <c r="F194" s="5">
        <f t="shared" si="13"/>
        <v>8.4365837728395912E-2</v>
      </c>
      <c r="G194" s="5">
        <f t="shared" si="14"/>
        <v>1324.9599999999998</v>
      </c>
    </row>
    <row r="195" spans="1:7" x14ac:dyDescent="0.25">
      <c r="A195" s="2">
        <v>35.860599999999998</v>
      </c>
      <c r="B195" s="2">
        <v>2.5</v>
      </c>
      <c r="C195" s="5">
        <f t="shared" ref="C195:C258" si="15">A195*B195</f>
        <v>89.651499999999999</v>
      </c>
      <c r="D195" s="5">
        <f t="shared" ref="D195:D258" si="16">B195^2</f>
        <v>6.25</v>
      </c>
      <c r="E195" s="5">
        <f t="shared" ref="E195:E258" si="17">$J$12+($J$11*B195)</f>
        <v>39.099646226171906</v>
      </c>
      <c r="F195" s="5">
        <f t="shared" ref="F195:F258" si="18">ABS(A195-E195)/A195</f>
        <v>9.0323258009400512E-2</v>
      </c>
      <c r="G195" s="5">
        <f t="shared" ref="G195:G258" si="19">A195^2</f>
        <v>1285.9826323599998</v>
      </c>
    </row>
    <row r="196" spans="1:7" x14ac:dyDescent="0.25">
      <c r="A196" s="2">
        <v>27.9</v>
      </c>
      <c r="B196" s="2">
        <v>5.3</v>
      </c>
      <c r="C196" s="5">
        <f t="shared" si="15"/>
        <v>147.86999999999998</v>
      </c>
      <c r="D196" s="5">
        <f t="shared" si="16"/>
        <v>28.09</v>
      </c>
      <c r="E196" s="5">
        <f t="shared" si="17"/>
        <v>26.670741907280007</v>
      </c>
      <c r="F196" s="5">
        <f t="shared" si="18"/>
        <v>4.4059429846594673E-2</v>
      </c>
      <c r="G196" s="5">
        <f t="shared" si="19"/>
        <v>778.41</v>
      </c>
    </row>
    <row r="197" spans="1:7" x14ac:dyDescent="0.25">
      <c r="A197" s="2">
        <v>35.200000000000003</v>
      </c>
      <c r="B197" s="2">
        <v>4</v>
      </c>
      <c r="C197" s="5">
        <f t="shared" si="15"/>
        <v>140.80000000000001</v>
      </c>
      <c r="D197" s="5">
        <f t="shared" si="16"/>
        <v>16</v>
      </c>
      <c r="E197" s="5">
        <f t="shared" si="17"/>
        <v>32.441304626765529</v>
      </c>
      <c r="F197" s="5">
        <f t="shared" si="18"/>
        <v>7.8372027648706641E-2</v>
      </c>
      <c r="G197" s="5">
        <f t="shared" si="19"/>
        <v>1239.0400000000002</v>
      </c>
    </row>
    <row r="198" spans="1:7" x14ac:dyDescent="0.25">
      <c r="A198" s="2">
        <v>35.9</v>
      </c>
      <c r="B198" s="2">
        <v>2.7</v>
      </c>
      <c r="C198" s="5">
        <f t="shared" si="15"/>
        <v>96.93</v>
      </c>
      <c r="D198" s="5">
        <f t="shared" si="16"/>
        <v>7.2900000000000009</v>
      </c>
      <c r="E198" s="5">
        <f t="shared" si="17"/>
        <v>38.211867346251054</v>
      </c>
      <c r="F198" s="5">
        <f t="shared" si="18"/>
        <v>6.4397419115628296E-2</v>
      </c>
      <c r="G198" s="5">
        <f t="shared" si="19"/>
        <v>1288.81</v>
      </c>
    </row>
    <row r="199" spans="1:7" x14ac:dyDescent="0.25">
      <c r="A199" s="2">
        <v>37.5</v>
      </c>
      <c r="B199" s="2">
        <v>2.5</v>
      </c>
      <c r="C199" s="5">
        <f t="shared" si="15"/>
        <v>93.75</v>
      </c>
      <c r="D199" s="5">
        <f t="shared" si="16"/>
        <v>6.25</v>
      </c>
      <c r="E199" s="5">
        <f t="shared" si="17"/>
        <v>39.099646226171906</v>
      </c>
      <c r="F199" s="5">
        <f t="shared" si="18"/>
        <v>4.2657232697917491E-2</v>
      </c>
      <c r="G199" s="5">
        <f t="shared" si="19"/>
        <v>1406.25</v>
      </c>
    </row>
    <row r="200" spans="1:7" x14ac:dyDescent="0.25">
      <c r="A200" s="2">
        <v>35.5</v>
      </c>
      <c r="B200" s="2">
        <v>3.5</v>
      </c>
      <c r="C200" s="5">
        <f t="shared" si="15"/>
        <v>124.25</v>
      </c>
      <c r="D200" s="5">
        <f t="shared" si="16"/>
        <v>12.25</v>
      </c>
      <c r="E200" s="5">
        <f t="shared" si="17"/>
        <v>34.660751826567662</v>
      </c>
      <c r="F200" s="5">
        <f t="shared" si="18"/>
        <v>2.3640793617812347E-2</v>
      </c>
      <c r="G200" s="5">
        <f t="shared" si="19"/>
        <v>1260.25</v>
      </c>
    </row>
    <row r="201" spans="1:7" x14ac:dyDescent="0.25">
      <c r="A201" s="2">
        <v>32.1</v>
      </c>
      <c r="B201" s="2">
        <v>1.3</v>
      </c>
      <c r="C201" s="5">
        <f t="shared" si="15"/>
        <v>41.730000000000004</v>
      </c>
      <c r="D201" s="5">
        <f t="shared" si="16"/>
        <v>1.6900000000000002</v>
      </c>
      <c r="E201" s="5">
        <f t="shared" si="17"/>
        <v>44.426319505697009</v>
      </c>
      <c r="F201" s="5">
        <f t="shared" si="18"/>
        <v>0.38399749238931485</v>
      </c>
      <c r="G201" s="5">
        <f t="shared" si="19"/>
        <v>1030.4100000000001</v>
      </c>
    </row>
    <row r="202" spans="1:7" x14ac:dyDescent="0.25">
      <c r="A202" s="2">
        <v>40.299999999999997</v>
      </c>
      <c r="B202" s="2">
        <v>3.5</v>
      </c>
      <c r="C202" s="5">
        <f t="shared" si="15"/>
        <v>141.04999999999998</v>
      </c>
      <c r="D202" s="5">
        <f t="shared" si="16"/>
        <v>12.25</v>
      </c>
      <c r="E202" s="5">
        <f t="shared" si="17"/>
        <v>34.660751826567662</v>
      </c>
      <c r="F202" s="5">
        <f t="shared" si="18"/>
        <v>0.13993171646234084</v>
      </c>
      <c r="G202" s="5">
        <f t="shared" si="19"/>
        <v>1624.0899999999997</v>
      </c>
    </row>
    <row r="203" spans="1:7" x14ac:dyDescent="0.25">
      <c r="A203" s="2">
        <v>47.2</v>
      </c>
      <c r="B203" s="2">
        <v>1.8</v>
      </c>
      <c r="C203" s="5">
        <f t="shared" si="15"/>
        <v>84.960000000000008</v>
      </c>
      <c r="D203" s="5">
        <f t="shared" si="16"/>
        <v>3.24</v>
      </c>
      <c r="E203" s="5">
        <f t="shared" si="17"/>
        <v>42.206872305894883</v>
      </c>
      <c r="F203" s="5">
        <f t="shared" si="18"/>
        <v>0.10578660368866778</v>
      </c>
      <c r="G203" s="5">
        <f t="shared" si="19"/>
        <v>2227.84</v>
      </c>
    </row>
    <row r="204" spans="1:7" x14ac:dyDescent="0.25">
      <c r="A204" s="2">
        <v>31</v>
      </c>
      <c r="B204" s="2">
        <v>3.6</v>
      </c>
      <c r="C204" s="5">
        <f t="shared" si="15"/>
        <v>111.60000000000001</v>
      </c>
      <c r="D204" s="5">
        <f t="shared" si="16"/>
        <v>12.96</v>
      </c>
      <c r="E204" s="5">
        <f t="shared" si="17"/>
        <v>34.216862386607232</v>
      </c>
      <c r="F204" s="5">
        <f t="shared" si="18"/>
        <v>0.10376975440668491</v>
      </c>
      <c r="G204" s="5">
        <f t="shared" si="19"/>
        <v>961</v>
      </c>
    </row>
    <row r="205" spans="1:7" x14ac:dyDescent="0.25">
      <c r="A205" s="2">
        <v>31.4</v>
      </c>
      <c r="B205" s="2">
        <v>3.5</v>
      </c>
      <c r="C205" s="5">
        <f t="shared" si="15"/>
        <v>109.89999999999999</v>
      </c>
      <c r="D205" s="5">
        <f t="shared" si="16"/>
        <v>12.25</v>
      </c>
      <c r="E205" s="5">
        <f t="shared" si="17"/>
        <v>34.660751826567662</v>
      </c>
      <c r="F205" s="5">
        <f t="shared" si="18"/>
        <v>0.10384559957221857</v>
      </c>
      <c r="G205" s="5">
        <f t="shared" si="19"/>
        <v>985.95999999999992</v>
      </c>
    </row>
    <row r="206" spans="1:7" x14ac:dyDescent="0.25">
      <c r="A206" s="2">
        <v>25.1952</v>
      </c>
      <c r="B206" s="2">
        <v>5.6</v>
      </c>
      <c r="C206" s="5">
        <f t="shared" si="15"/>
        <v>141.09312</v>
      </c>
      <c r="D206" s="5">
        <f t="shared" si="16"/>
        <v>31.359999999999996</v>
      </c>
      <c r="E206" s="5">
        <f t="shared" si="17"/>
        <v>25.339073587398733</v>
      </c>
      <c r="F206" s="5">
        <f t="shared" si="18"/>
        <v>5.7103570282725814E-3</v>
      </c>
      <c r="G206" s="5">
        <f t="shared" si="19"/>
        <v>634.79810304</v>
      </c>
    </row>
    <row r="207" spans="1:7" x14ac:dyDescent="0.25">
      <c r="A207" s="2">
        <v>30.2</v>
      </c>
      <c r="B207" s="2">
        <v>1.3</v>
      </c>
      <c r="C207" s="5">
        <f t="shared" si="15"/>
        <v>39.26</v>
      </c>
      <c r="D207" s="5">
        <f t="shared" si="16"/>
        <v>1.6900000000000002</v>
      </c>
      <c r="E207" s="5">
        <f t="shared" si="17"/>
        <v>44.426319505697009</v>
      </c>
      <c r="F207" s="5">
        <f t="shared" si="18"/>
        <v>0.47107018230784803</v>
      </c>
      <c r="G207" s="5">
        <f t="shared" si="19"/>
        <v>912.04</v>
      </c>
    </row>
    <row r="208" spans="1:7" x14ac:dyDescent="0.25">
      <c r="A208" s="2">
        <v>31.5002</v>
      </c>
      <c r="B208" s="2">
        <v>4.2</v>
      </c>
      <c r="C208" s="5">
        <f t="shared" si="15"/>
        <v>132.30083999999999</v>
      </c>
      <c r="D208" s="5">
        <f t="shared" si="16"/>
        <v>17.64</v>
      </c>
      <c r="E208" s="5">
        <f t="shared" si="17"/>
        <v>31.553525746844681</v>
      </c>
      <c r="F208" s="5">
        <f t="shared" si="18"/>
        <v>1.6928701038304923E-3</v>
      </c>
      <c r="G208" s="5">
        <f t="shared" si="19"/>
        <v>992.26260003999994</v>
      </c>
    </row>
    <row r="209" spans="1:7" x14ac:dyDescent="0.25">
      <c r="A209" s="2">
        <v>24.149100000000001</v>
      </c>
      <c r="B209" s="2">
        <v>5.7</v>
      </c>
      <c r="C209" s="5">
        <f t="shared" si="15"/>
        <v>137.64987000000002</v>
      </c>
      <c r="D209" s="5">
        <f t="shared" si="16"/>
        <v>32.49</v>
      </c>
      <c r="E209" s="5">
        <f t="shared" si="17"/>
        <v>24.895184147438307</v>
      </c>
      <c r="F209" s="5">
        <f t="shared" si="18"/>
        <v>3.0894904880028929E-2</v>
      </c>
      <c r="G209" s="5">
        <f t="shared" si="19"/>
        <v>583.17903081000009</v>
      </c>
    </row>
    <row r="210" spans="1:7" x14ac:dyDescent="0.25">
      <c r="A210" s="2">
        <v>26.6</v>
      </c>
      <c r="B210" s="2">
        <v>4.4000000000000004</v>
      </c>
      <c r="C210" s="5">
        <f t="shared" si="15"/>
        <v>117.04000000000002</v>
      </c>
      <c r="D210" s="5">
        <f t="shared" si="16"/>
        <v>19.360000000000003</v>
      </c>
      <c r="E210" s="5">
        <f t="shared" si="17"/>
        <v>30.665746866923829</v>
      </c>
      <c r="F210" s="5">
        <f t="shared" si="18"/>
        <v>0.15284762657608375</v>
      </c>
      <c r="G210" s="5">
        <f t="shared" si="19"/>
        <v>707.56000000000006</v>
      </c>
    </row>
    <row r="211" spans="1:7" x14ac:dyDescent="0.25">
      <c r="A211" s="2">
        <v>17.5</v>
      </c>
      <c r="B211" s="2">
        <v>6.5</v>
      </c>
      <c r="C211" s="5">
        <f t="shared" si="15"/>
        <v>113.75</v>
      </c>
      <c r="D211" s="5">
        <f t="shared" si="16"/>
        <v>42.25</v>
      </c>
      <c r="E211" s="5">
        <f t="shared" si="17"/>
        <v>21.344068627754908</v>
      </c>
      <c r="F211" s="5">
        <f t="shared" si="18"/>
        <v>0.21966106444313757</v>
      </c>
      <c r="G211" s="5">
        <f t="shared" si="19"/>
        <v>306.25</v>
      </c>
    </row>
    <row r="212" spans="1:7" x14ac:dyDescent="0.25">
      <c r="A212" s="2">
        <v>43.7</v>
      </c>
      <c r="B212" s="2">
        <v>1.8</v>
      </c>
      <c r="C212" s="5">
        <f t="shared" si="15"/>
        <v>78.660000000000011</v>
      </c>
      <c r="D212" s="5">
        <f t="shared" si="16"/>
        <v>3.24</v>
      </c>
      <c r="E212" s="5">
        <f t="shared" si="17"/>
        <v>42.206872305894883</v>
      </c>
      <c r="F212" s="5">
        <f t="shared" si="18"/>
        <v>3.4167681787302506E-2</v>
      </c>
      <c r="G212" s="5">
        <f t="shared" si="19"/>
        <v>1909.6900000000003</v>
      </c>
    </row>
    <row r="213" spans="1:7" x14ac:dyDescent="0.25">
      <c r="A213" s="2">
        <v>51.9</v>
      </c>
      <c r="B213" s="2">
        <v>2.2000000000000002</v>
      </c>
      <c r="C213" s="5">
        <f t="shared" si="15"/>
        <v>114.18</v>
      </c>
      <c r="D213" s="5">
        <f t="shared" si="16"/>
        <v>4.8400000000000007</v>
      </c>
      <c r="E213" s="5">
        <f t="shared" si="17"/>
        <v>40.43131454605318</v>
      </c>
      <c r="F213" s="5">
        <f t="shared" si="18"/>
        <v>0.22097659834194255</v>
      </c>
      <c r="G213" s="5">
        <f t="shared" si="19"/>
        <v>2693.6099999999997</v>
      </c>
    </row>
    <row r="214" spans="1:7" x14ac:dyDescent="0.25">
      <c r="A214" s="2">
        <v>35.258200000000002</v>
      </c>
      <c r="B214" s="2">
        <v>2.9</v>
      </c>
      <c r="C214" s="5">
        <f t="shared" si="15"/>
        <v>102.24878</v>
      </c>
      <c r="D214" s="5">
        <f t="shared" si="16"/>
        <v>8.41</v>
      </c>
      <c r="E214" s="5">
        <f t="shared" si="17"/>
        <v>37.32408846633021</v>
      </c>
      <c r="F214" s="5">
        <f t="shared" si="18"/>
        <v>5.85931348262307E-2</v>
      </c>
      <c r="G214" s="5">
        <f t="shared" si="19"/>
        <v>1243.1406672400001</v>
      </c>
    </row>
    <row r="215" spans="1:7" x14ac:dyDescent="0.25">
      <c r="A215" s="2">
        <v>44.081800000000001</v>
      </c>
      <c r="B215" s="2">
        <v>2.4</v>
      </c>
      <c r="C215" s="5">
        <f t="shared" si="15"/>
        <v>105.79631999999999</v>
      </c>
      <c r="D215" s="5">
        <f t="shared" si="16"/>
        <v>5.76</v>
      </c>
      <c r="E215" s="5">
        <f t="shared" si="17"/>
        <v>39.543535666132335</v>
      </c>
      <c r="F215" s="5">
        <f t="shared" si="18"/>
        <v>0.10295097600070019</v>
      </c>
      <c r="G215" s="5">
        <f t="shared" si="19"/>
        <v>1943.20509124</v>
      </c>
    </row>
    <row r="216" spans="1:7" x14ac:dyDescent="0.25">
      <c r="A216" s="2">
        <v>42.699800000000003</v>
      </c>
      <c r="B216" s="2">
        <v>2.5</v>
      </c>
      <c r="C216" s="5">
        <f t="shared" si="15"/>
        <v>106.74950000000001</v>
      </c>
      <c r="D216" s="5">
        <f t="shared" si="16"/>
        <v>6.25</v>
      </c>
      <c r="E216" s="5">
        <f t="shared" si="17"/>
        <v>39.099646226171906</v>
      </c>
      <c r="F216" s="5">
        <f t="shared" si="18"/>
        <v>8.431312965934494E-2</v>
      </c>
      <c r="G216" s="5">
        <f t="shared" si="19"/>
        <v>1823.2729200400004</v>
      </c>
    </row>
    <row r="217" spans="1:7" x14ac:dyDescent="0.25">
      <c r="A217" s="2">
        <v>41.2</v>
      </c>
      <c r="B217" s="2">
        <v>3.5</v>
      </c>
      <c r="C217" s="5">
        <f t="shared" si="15"/>
        <v>144.20000000000002</v>
      </c>
      <c r="D217" s="5">
        <f t="shared" si="16"/>
        <v>12.25</v>
      </c>
      <c r="E217" s="5">
        <f t="shared" si="17"/>
        <v>34.660751826567662</v>
      </c>
      <c r="F217" s="5">
        <f t="shared" si="18"/>
        <v>0.15871961586000827</v>
      </c>
      <c r="G217" s="5">
        <f t="shared" si="19"/>
        <v>1697.4400000000003</v>
      </c>
    </row>
    <row r="218" spans="1:7" x14ac:dyDescent="0.25">
      <c r="A218" s="2">
        <v>42.908000000000001</v>
      </c>
      <c r="B218" s="2">
        <v>2.5</v>
      </c>
      <c r="C218" s="5">
        <f t="shared" si="15"/>
        <v>107.27000000000001</v>
      </c>
      <c r="D218" s="5">
        <f t="shared" si="16"/>
        <v>6.25</v>
      </c>
      <c r="E218" s="5">
        <f t="shared" si="17"/>
        <v>39.099646226171906</v>
      </c>
      <c r="F218" s="5">
        <f t="shared" si="18"/>
        <v>8.8756263956094317E-2</v>
      </c>
      <c r="G218" s="5">
        <f t="shared" si="19"/>
        <v>1841.0964640000002</v>
      </c>
    </row>
    <row r="219" spans="1:7" x14ac:dyDescent="0.25">
      <c r="A219" s="2">
        <v>25.799900000000001</v>
      </c>
      <c r="B219" s="2">
        <v>6.2</v>
      </c>
      <c r="C219" s="5">
        <f t="shared" si="15"/>
        <v>159.95938000000001</v>
      </c>
      <c r="D219" s="5">
        <f t="shared" si="16"/>
        <v>38.440000000000005</v>
      </c>
      <c r="E219" s="5">
        <f t="shared" si="17"/>
        <v>22.675736947636182</v>
      </c>
      <c r="F219" s="5">
        <f t="shared" si="18"/>
        <v>0.12109206052596402</v>
      </c>
      <c r="G219" s="5">
        <f t="shared" si="19"/>
        <v>665.63484001000006</v>
      </c>
    </row>
    <row r="220" spans="1:7" x14ac:dyDescent="0.25">
      <c r="A220" s="2">
        <v>38.7896</v>
      </c>
      <c r="B220" s="2">
        <v>3</v>
      </c>
      <c r="C220" s="5">
        <f t="shared" si="15"/>
        <v>116.36879999999999</v>
      </c>
      <c r="D220" s="5">
        <f t="shared" si="16"/>
        <v>9</v>
      </c>
      <c r="E220" s="5">
        <f t="shared" si="17"/>
        <v>36.88019902636978</v>
      </c>
      <c r="F220" s="5">
        <f t="shared" si="18"/>
        <v>4.9224559511575776E-2</v>
      </c>
      <c r="G220" s="5">
        <f t="shared" si="19"/>
        <v>1504.63306816</v>
      </c>
    </row>
    <row r="221" spans="1:7" x14ac:dyDescent="0.25">
      <c r="A221" s="2">
        <v>29</v>
      </c>
      <c r="B221" s="2">
        <v>4.5999999999999996</v>
      </c>
      <c r="C221" s="5">
        <f t="shared" si="15"/>
        <v>133.39999999999998</v>
      </c>
      <c r="D221" s="5">
        <f t="shared" si="16"/>
        <v>21.159999999999997</v>
      </c>
      <c r="E221" s="5">
        <f t="shared" si="17"/>
        <v>29.777967987002985</v>
      </c>
      <c r="F221" s="5">
        <f t="shared" si="18"/>
        <v>2.6826482310447743E-2</v>
      </c>
      <c r="G221" s="5">
        <f t="shared" si="19"/>
        <v>841</v>
      </c>
    </row>
    <row r="222" spans="1:7" x14ac:dyDescent="0.25">
      <c r="A222" s="2">
        <v>33</v>
      </c>
      <c r="B222" s="2">
        <v>3.6</v>
      </c>
      <c r="C222" s="5">
        <f t="shared" si="15"/>
        <v>118.8</v>
      </c>
      <c r="D222" s="5">
        <f t="shared" si="16"/>
        <v>12.96</v>
      </c>
      <c r="E222" s="5">
        <f t="shared" si="17"/>
        <v>34.216862386607232</v>
      </c>
      <c r="F222" s="5">
        <f t="shared" si="18"/>
        <v>3.687461777597674E-2</v>
      </c>
      <c r="G222" s="5">
        <f t="shared" si="19"/>
        <v>1089</v>
      </c>
    </row>
    <row r="223" spans="1:7" x14ac:dyDescent="0.25">
      <c r="A223" s="2">
        <v>37.4</v>
      </c>
      <c r="B223" s="2">
        <v>3.5</v>
      </c>
      <c r="C223" s="5">
        <f t="shared" si="15"/>
        <v>130.9</v>
      </c>
      <c r="D223" s="5">
        <f t="shared" si="16"/>
        <v>12.25</v>
      </c>
      <c r="E223" s="5">
        <f t="shared" si="17"/>
        <v>34.660751826567662</v>
      </c>
      <c r="F223" s="5">
        <f t="shared" si="18"/>
        <v>7.3241929770918104E-2</v>
      </c>
      <c r="G223" s="5">
        <f t="shared" si="19"/>
        <v>1398.76</v>
      </c>
    </row>
    <row r="224" spans="1:7" x14ac:dyDescent="0.25">
      <c r="A224" s="2">
        <v>34.143500000000003</v>
      </c>
      <c r="B224" s="2">
        <v>2.5</v>
      </c>
      <c r="C224" s="5">
        <f t="shared" si="15"/>
        <v>85.358750000000015</v>
      </c>
      <c r="D224" s="5">
        <f t="shared" si="16"/>
        <v>6.25</v>
      </c>
      <c r="E224" s="5">
        <f t="shared" si="17"/>
        <v>39.099646226171906</v>
      </c>
      <c r="F224" s="5">
        <f t="shared" si="18"/>
        <v>0.14515636142082394</v>
      </c>
      <c r="G224" s="5">
        <f t="shared" si="19"/>
        <v>1165.7785922500002</v>
      </c>
    </row>
    <row r="225" spans="1:7" x14ac:dyDescent="0.25">
      <c r="A225" s="2">
        <v>40.187600000000003</v>
      </c>
      <c r="B225" s="2">
        <v>2.5</v>
      </c>
      <c r="C225" s="5">
        <f t="shared" si="15"/>
        <v>100.46900000000001</v>
      </c>
      <c r="D225" s="5">
        <f t="shared" si="16"/>
        <v>6.25</v>
      </c>
      <c r="E225" s="5">
        <f t="shared" si="17"/>
        <v>39.099646226171906</v>
      </c>
      <c r="F225" s="5">
        <f t="shared" si="18"/>
        <v>2.7071877241440077E-2</v>
      </c>
      <c r="G225" s="5">
        <f t="shared" si="19"/>
        <v>1615.0431937600003</v>
      </c>
    </row>
    <row r="226" spans="1:7" x14ac:dyDescent="0.25">
      <c r="A226" s="2">
        <v>49.3</v>
      </c>
      <c r="B226" s="2">
        <v>2</v>
      </c>
      <c r="C226" s="5">
        <f t="shared" si="15"/>
        <v>98.6</v>
      </c>
      <c r="D226" s="5">
        <f t="shared" si="16"/>
        <v>4</v>
      </c>
      <c r="E226" s="5">
        <f t="shared" si="17"/>
        <v>41.319093425974032</v>
      </c>
      <c r="F226" s="5">
        <f t="shared" si="18"/>
        <v>0.16188451468612508</v>
      </c>
      <c r="G226" s="5">
        <f t="shared" si="19"/>
        <v>2430.4899999999998</v>
      </c>
    </row>
    <row r="227" spans="1:7" x14ac:dyDescent="0.25">
      <c r="A227" s="2">
        <v>44.8</v>
      </c>
      <c r="B227" s="2">
        <v>1.8</v>
      </c>
      <c r="C227" s="5">
        <f t="shared" si="15"/>
        <v>80.64</v>
      </c>
      <c r="D227" s="5">
        <f t="shared" si="16"/>
        <v>3.24</v>
      </c>
      <c r="E227" s="5">
        <f t="shared" si="17"/>
        <v>42.206872305894883</v>
      </c>
      <c r="F227" s="5">
        <f t="shared" si="18"/>
        <v>5.7882314600560578E-2</v>
      </c>
      <c r="G227" s="5">
        <f t="shared" si="19"/>
        <v>2007.0399999999997</v>
      </c>
    </row>
    <row r="228" spans="1:7" x14ac:dyDescent="0.25">
      <c r="A228" s="2">
        <v>41.699800000000003</v>
      </c>
      <c r="B228" s="2">
        <v>2.4</v>
      </c>
      <c r="C228" s="5">
        <f t="shared" si="15"/>
        <v>100.07952</v>
      </c>
      <c r="D228" s="5">
        <f t="shared" si="16"/>
        <v>5.76</v>
      </c>
      <c r="E228" s="5">
        <f t="shared" si="17"/>
        <v>39.543535666132335</v>
      </c>
      <c r="F228" s="5">
        <f t="shared" si="18"/>
        <v>5.1709224837233461E-2</v>
      </c>
      <c r="G228" s="5">
        <f t="shared" si="19"/>
        <v>1738.8733200400002</v>
      </c>
    </row>
    <row r="229" spans="1:7" x14ac:dyDescent="0.25">
      <c r="A229" s="2">
        <v>37.798900000000003</v>
      </c>
      <c r="B229" s="2">
        <v>2</v>
      </c>
      <c r="C229" s="5">
        <f t="shared" si="15"/>
        <v>75.597800000000007</v>
      </c>
      <c r="D229" s="5">
        <f t="shared" si="16"/>
        <v>4</v>
      </c>
      <c r="E229" s="5">
        <f t="shared" si="17"/>
        <v>41.319093425974032</v>
      </c>
      <c r="F229" s="5">
        <f t="shared" si="18"/>
        <v>9.3129520329269591E-2</v>
      </c>
      <c r="G229" s="5">
        <f t="shared" si="19"/>
        <v>1428.7568412100002</v>
      </c>
    </row>
    <row r="230" spans="1:7" x14ac:dyDescent="0.25">
      <c r="A230" s="2">
        <v>26.2</v>
      </c>
      <c r="B230" s="2">
        <v>4.4000000000000004</v>
      </c>
      <c r="C230" s="5">
        <f t="shared" si="15"/>
        <v>115.28</v>
      </c>
      <c r="D230" s="5">
        <f t="shared" si="16"/>
        <v>19.360000000000003</v>
      </c>
      <c r="E230" s="5">
        <f t="shared" si="17"/>
        <v>30.665746866923829</v>
      </c>
      <c r="F230" s="5">
        <f t="shared" si="18"/>
        <v>0.17044835369938283</v>
      </c>
      <c r="G230" s="5">
        <f t="shared" si="19"/>
        <v>686.43999999999994</v>
      </c>
    </row>
    <row r="231" spans="1:7" x14ac:dyDescent="0.25">
      <c r="A231" s="2">
        <v>40.799999999999997</v>
      </c>
      <c r="B231" s="2">
        <v>2.5</v>
      </c>
      <c r="C231" s="5">
        <f t="shared" si="15"/>
        <v>102</v>
      </c>
      <c r="D231" s="5">
        <f t="shared" si="16"/>
        <v>6.25</v>
      </c>
      <c r="E231" s="5">
        <f t="shared" si="17"/>
        <v>39.099646226171906</v>
      </c>
      <c r="F231" s="5">
        <f t="shared" si="18"/>
        <v>4.1675337593825766E-2</v>
      </c>
      <c r="G231" s="5">
        <f t="shared" si="19"/>
        <v>1664.6399999999999</v>
      </c>
    </row>
    <row r="232" spans="1:7" x14ac:dyDescent="0.25">
      <c r="A232" s="2">
        <v>34.4</v>
      </c>
      <c r="B232" s="2">
        <v>3.7</v>
      </c>
      <c r="C232" s="5">
        <f t="shared" si="15"/>
        <v>127.28</v>
      </c>
      <c r="D232" s="5">
        <f t="shared" si="16"/>
        <v>13.690000000000001</v>
      </c>
      <c r="E232" s="5">
        <f t="shared" si="17"/>
        <v>33.772972946646803</v>
      </c>
      <c r="F232" s="5">
        <f t="shared" si="18"/>
        <v>1.8227530620732433E-2</v>
      </c>
      <c r="G232" s="5">
        <f t="shared" si="19"/>
        <v>1183.3599999999999</v>
      </c>
    </row>
    <row r="233" spans="1:7" x14ac:dyDescent="0.25">
      <c r="A233" s="2">
        <v>62.267400000000002</v>
      </c>
      <c r="B233" s="2">
        <v>1.3</v>
      </c>
      <c r="C233" s="5">
        <f t="shared" si="15"/>
        <v>80.947620000000001</v>
      </c>
      <c r="D233" s="5">
        <f t="shared" si="16"/>
        <v>1.6900000000000002</v>
      </c>
      <c r="E233" s="5">
        <f t="shared" si="17"/>
        <v>44.426319505697009</v>
      </c>
      <c r="F233" s="5">
        <f t="shared" si="18"/>
        <v>0.28652361419142269</v>
      </c>
      <c r="G233" s="5">
        <f t="shared" si="19"/>
        <v>3877.2291027600004</v>
      </c>
    </row>
    <row r="234" spans="1:7" x14ac:dyDescent="0.25">
      <c r="A234" s="2">
        <v>38.299999999999997</v>
      </c>
      <c r="B234" s="2">
        <v>3</v>
      </c>
      <c r="C234" s="5">
        <f t="shared" si="15"/>
        <v>114.89999999999999</v>
      </c>
      <c r="D234" s="5">
        <f t="shared" si="16"/>
        <v>9</v>
      </c>
      <c r="E234" s="5">
        <f t="shared" si="17"/>
        <v>36.88019902636978</v>
      </c>
      <c r="F234" s="5">
        <f t="shared" si="18"/>
        <v>3.7070521504705405E-2</v>
      </c>
      <c r="G234" s="5">
        <f t="shared" si="19"/>
        <v>1466.8899999999999</v>
      </c>
    </row>
    <row r="235" spans="1:7" x14ac:dyDescent="0.25">
      <c r="A235" s="2">
        <v>38.7896</v>
      </c>
      <c r="B235" s="2">
        <v>3</v>
      </c>
      <c r="C235" s="5">
        <f t="shared" si="15"/>
        <v>116.36879999999999</v>
      </c>
      <c r="D235" s="5">
        <f t="shared" si="16"/>
        <v>9</v>
      </c>
      <c r="E235" s="5">
        <f t="shared" si="17"/>
        <v>36.88019902636978</v>
      </c>
      <c r="F235" s="5">
        <f t="shared" si="18"/>
        <v>4.9224559511575776E-2</v>
      </c>
      <c r="G235" s="5">
        <f t="shared" si="19"/>
        <v>1504.63306816</v>
      </c>
    </row>
    <row r="236" spans="1:7" x14ac:dyDescent="0.25">
      <c r="A236" s="2">
        <v>35.799999999999997</v>
      </c>
      <c r="B236" s="2">
        <v>3</v>
      </c>
      <c r="C236" s="5">
        <f t="shared" si="15"/>
        <v>107.39999999999999</v>
      </c>
      <c r="D236" s="5">
        <f t="shared" si="16"/>
        <v>9</v>
      </c>
      <c r="E236" s="5">
        <f t="shared" si="17"/>
        <v>36.88019902636978</v>
      </c>
      <c r="F236" s="5">
        <f t="shared" si="18"/>
        <v>3.0173157161167131E-2</v>
      </c>
      <c r="G236" s="5">
        <f t="shared" si="19"/>
        <v>1281.6399999999999</v>
      </c>
    </row>
    <row r="237" spans="1:7" x14ac:dyDescent="0.25">
      <c r="A237" s="2">
        <v>41.113199999999999</v>
      </c>
      <c r="B237" s="2">
        <v>2</v>
      </c>
      <c r="C237" s="5">
        <f t="shared" si="15"/>
        <v>82.226399999999998</v>
      </c>
      <c r="D237" s="5">
        <f t="shared" si="16"/>
        <v>4</v>
      </c>
      <c r="E237" s="5">
        <f t="shared" si="17"/>
        <v>41.319093425974032</v>
      </c>
      <c r="F237" s="5">
        <f t="shared" si="18"/>
        <v>5.0079640109267241E-3</v>
      </c>
      <c r="G237" s="5">
        <f t="shared" si="19"/>
        <v>1690.29521424</v>
      </c>
    </row>
    <row r="238" spans="1:7" x14ac:dyDescent="0.25">
      <c r="A238" s="2">
        <v>58.534999999999997</v>
      </c>
      <c r="B238" s="2">
        <v>2</v>
      </c>
      <c r="C238" s="5">
        <f t="shared" si="15"/>
        <v>117.07</v>
      </c>
      <c r="D238" s="5">
        <f t="shared" si="16"/>
        <v>4</v>
      </c>
      <c r="E238" s="5">
        <f t="shared" si="17"/>
        <v>41.319093425974032</v>
      </c>
      <c r="F238" s="5">
        <f t="shared" si="18"/>
        <v>0.29411303620100737</v>
      </c>
      <c r="G238" s="5">
        <f t="shared" si="19"/>
        <v>3426.3462249999998</v>
      </c>
    </row>
    <row r="239" spans="1:7" x14ac:dyDescent="0.25">
      <c r="A239" s="2">
        <v>25.753499999999999</v>
      </c>
      <c r="B239" s="2">
        <v>4</v>
      </c>
      <c r="C239" s="5">
        <f t="shared" si="15"/>
        <v>103.014</v>
      </c>
      <c r="D239" s="5">
        <f t="shared" si="16"/>
        <v>16</v>
      </c>
      <c r="E239" s="5">
        <f t="shared" si="17"/>
        <v>32.441304626765529</v>
      </c>
      <c r="F239" s="5">
        <f t="shared" si="18"/>
        <v>0.25968527100260275</v>
      </c>
      <c r="G239" s="5">
        <f t="shared" si="19"/>
        <v>663.24276224999994</v>
      </c>
    </row>
    <row r="240" spans="1:7" x14ac:dyDescent="0.25">
      <c r="A240" s="2">
        <v>37.200000000000003</v>
      </c>
      <c r="B240" s="2">
        <v>3.6</v>
      </c>
      <c r="C240" s="5">
        <f t="shared" si="15"/>
        <v>133.92000000000002</v>
      </c>
      <c r="D240" s="5">
        <f t="shared" si="16"/>
        <v>12.96</v>
      </c>
      <c r="E240" s="5">
        <f t="shared" si="17"/>
        <v>34.216862386607232</v>
      </c>
      <c r="F240" s="5">
        <f t="shared" si="18"/>
        <v>8.0191871327762648E-2</v>
      </c>
      <c r="G240" s="5">
        <f t="shared" si="19"/>
        <v>1383.8400000000001</v>
      </c>
    </row>
    <row r="241" spans="1:7" x14ac:dyDescent="0.25">
      <c r="A241" s="2">
        <v>32.026299999999999</v>
      </c>
      <c r="B241" s="2">
        <v>4.8</v>
      </c>
      <c r="C241" s="5">
        <f t="shared" si="15"/>
        <v>153.72623999999999</v>
      </c>
      <c r="D241" s="5">
        <f t="shared" si="16"/>
        <v>23.04</v>
      </c>
      <c r="E241" s="5">
        <f t="shared" si="17"/>
        <v>28.890189107082133</v>
      </c>
      <c r="F241" s="5">
        <f t="shared" si="18"/>
        <v>9.7922984950427186E-2</v>
      </c>
      <c r="G241" s="5">
        <f t="shared" si="19"/>
        <v>1025.6838916899999</v>
      </c>
    </row>
    <row r="242" spans="1:7" x14ac:dyDescent="0.25">
      <c r="A242" s="2">
        <v>25.555099999999999</v>
      </c>
      <c r="B242" s="2">
        <v>5.7</v>
      </c>
      <c r="C242" s="5">
        <f t="shared" si="15"/>
        <v>145.66407000000001</v>
      </c>
      <c r="D242" s="5">
        <f t="shared" si="16"/>
        <v>32.49</v>
      </c>
      <c r="E242" s="5">
        <f t="shared" si="17"/>
        <v>24.895184147438307</v>
      </c>
      <c r="F242" s="5">
        <f t="shared" si="18"/>
        <v>2.5823254558256167E-2</v>
      </c>
      <c r="G242" s="5">
        <f t="shared" si="19"/>
        <v>653.06313600999999</v>
      </c>
    </row>
    <row r="243" spans="1:7" x14ac:dyDescent="0.25">
      <c r="A243" s="2">
        <v>27.9</v>
      </c>
      <c r="B243" s="2">
        <v>5.3</v>
      </c>
      <c r="C243" s="5">
        <f t="shared" si="15"/>
        <v>147.86999999999998</v>
      </c>
      <c r="D243" s="5">
        <f t="shared" si="16"/>
        <v>28.09</v>
      </c>
      <c r="E243" s="5">
        <f t="shared" si="17"/>
        <v>26.670741907280007</v>
      </c>
      <c r="F243" s="5">
        <f t="shared" si="18"/>
        <v>4.4059429846594673E-2</v>
      </c>
      <c r="G243" s="5">
        <f t="shared" si="19"/>
        <v>778.41</v>
      </c>
    </row>
    <row r="244" spans="1:7" x14ac:dyDescent="0.25">
      <c r="A244" s="2">
        <v>21.7</v>
      </c>
      <c r="B244" s="2">
        <v>5.7</v>
      </c>
      <c r="C244" s="5">
        <f t="shared" si="15"/>
        <v>123.69</v>
      </c>
      <c r="D244" s="5">
        <f t="shared" si="16"/>
        <v>32.49</v>
      </c>
      <c r="E244" s="5">
        <f t="shared" si="17"/>
        <v>24.895184147438307</v>
      </c>
      <c r="F244" s="5">
        <f t="shared" si="18"/>
        <v>0.14724350909853953</v>
      </c>
      <c r="G244" s="5">
        <f t="shared" si="19"/>
        <v>470.89</v>
      </c>
    </row>
    <row r="245" spans="1:7" x14ac:dyDescent="0.25">
      <c r="A245" s="2">
        <v>42.6</v>
      </c>
      <c r="B245" s="2">
        <v>2.4</v>
      </c>
      <c r="C245" s="5">
        <f t="shared" si="15"/>
        <v>102.24</v>
      </c>
      <c r="D245" s="5">
        <f t="shared" si="16"/>
        <v>5.76</v>
      </c>
      <c r="E245" s="5">
        <f t="shared" si="17"/>
        <v>39.543535666132335</v>
      </c>
      <c r="F245" s="5">
        <f t="shared" si="18"/>
        <v>7.1747989057926426E-2</v>
      </c>
      <c r="G245" s="5">
        <f t="shared" si="19"/>
        <v>1814.7600000000002</v>
      </c>
    </row>
    <row r="246" spans="1:7" x14ac:dyDescent="0.25">
      <c r="A246" s="2">
        <v>36.4</v>
      </c>
      <c r="B246" s="2">
        <v>3.2</v>
      </c>
      <c r="C246" s="5">
        <f t="shared" si="15"/>
        <v>116.48</v>
      </c>
      <c r="D246" s="5">
        <f t="shared" si="16"/>
        <v>10.240000000000002</v>
      </c>
      <c r="E246" s="5">
        <f t="shared" si="17"/>
        <v>35.992420146448936</v>
      </c>
      <c r="F246" s="5">
        <f t="shared" si="18"/>
        <v>1.1197248723930299E-2</v>
      </c>
      <c r="G246" s="5">
        <f t="shared" si="19"/>
        <v>1324.9599999999998</v>
      </c>
    </row>
    <row r="247" spans="1:7" x14ac:dyDescent="0.25">
      <c r="A247" s="2">
        <v>27</v>
      </c>
      <c r="B247" s="2">
        <v>5.4</v>
      </c>
      <c r="C247" s="5">
        <f t="shared" si="15"/>
        <v>145.80000000000001</v>
      </c>
      <c r="D247" s="5">
        <f t="shared" si="16"/>
        <v>29.160000000000004</v>
      </c>
      <c r="E247" s="5">
        <f t="shared" si="17"/>
        <v>26.226852467319581</v>
      </c>
      <c r="F247" s="5">
        <f t="shared" si="18"/>
        <v>2.8635093802978469E-2</v>
      </c>
      <c r="G247" s="5">
        <f t="shared" si="19"/>
        <v>729</v>
      </c>
    </row>
    <row r="248" spans="1:7" x14ac:dyDescent="0.25">
      <c r="A248" s="2">
        <v>35.288699999999999</v>
      </c>
      <c r="B248" s="2">
        <v>3</v>
      </c>
      <c r="C248" s="5">
        <f t="shared" si="15"/>
        <v>105.86609999999999</v>
      </c>
      <c r="D248" s="5">
        <f t="shared" si="16"/>
        <v>9</v>
      </c>
      <c r="E248" s="5">
        <f t="shared" si="17"/>
        <v>36.88019902636978</v>
      </c>
      <c r="F248" s="5">
        <f t="shared" si="18"/>
        <v>4.5099395170969225E-2</v>
      </c>
      <c r="G248" s="5">
        <f t="shared" si="19"/>
        <v>1245.2923476899998</v>
      </c>
    </row>
    <row r="249" spans="1:7" x14ac:dyDescent="0.25">
      <c r="A249" s="2">
        <v>39.200000000000003</v>
      </c>
      <c r="B249" s="2">
        <v>2.5</v>
      </c>
      <c r="C249" s="5">
        <f t="shared" si="15"/>
        <v>98</v>
      </c>
      <c r="D249" s="5">
        <f t="shared" si="16"/>
        <v>6.25</v>
      </c>
      <c r="E249" s="5">
        <f t="shared" si="17"/>
        <v>39.099646226171906</v>
      </c>
      <c r="F249" s="5">
        <f t="shared" si="18"/>
        <v>2.5600452507167563E-3</v>
      </c>
      <c r="G249" s="5">
        <f t="shared" si="19"/>
        <v>1536.6400000000003</v>
      </c>
    </row>
    <row r="250" spans="1:7" x14ac:dyDescent="0.25">
      <c r="A250" s="2">
        <v>40.1</v>
      </c>
      <c r="B250" s="2">
        <v>2.4</v>
      </c>
      <c r="C250" s="5">
        <f t="shared" si="15"/>
        <v>96.24</v>
      </c>
      <c r="D250" s="5">
        <f t="shared" si="16"/>
        <v>5.76</v>
      </c>
      <c r="E250" s="5">
        <f t="shared" si="17"/>
        <v>39.543535666132335</v>
      </c>
      <c r="F250" s="5">
        <f t="shared" si="18"/>
        <v>1.3876916056550274E-2</v>
      </c>
      <c r="G250" s="5">
        <f t="shared" si="19"/>
        <v>1608.0100000000002</v>
      </c>
    </row>
    <row r="251" spans="1:7" x14ac:dyDescent="0.25">
      <c r="A251" s="2">
        <v>27.9</v>
      </c>
      <c r="B251" s="2">
        <v>5.3</v>
      </c>
      <c r="C251" s="5">
        <f t="shared" si="15"/>
        <v>147.86999999999998</v>
      </c>
      <c r="D251" s="5">
        <f t="shared" si="16"/>
        <v>28.09</v>
      </c>
      <c r="E251" s="5">
        <f t="shared" si="17"/>
        <v>26.670741907280007</v>
      </c>
      <c r="F251" s="5">
        <f t="shared" si="18"/>
        <v>4.4059429846594673E-2</v>
      </c>
      <c r="G251" s="5">
        <f t="shared" si="19"/>
        <v>778.41</v>
      </c>
    </row>
    <row r="252" spans="1:7" x14ac:dyDescent="0.25">
      <c r="A252" s="2">
        <v>23.6523</v>
      </c>
      <c r="B252" s="2">
        <v>5.9</v>
      </c>
      <c r="C252" s="5">
        <f t="shared" si="15"/>
        <v>139.54857000000001</v>
      </c>
      <c r="D252" s="5">
        <f t="shared" si="16"/>
        <v>34.81</v>
      </c>
      <c r="E252" s="5">
        <f t="shared" si="17"/>
        <v>24.007405267517456</v>
      </c>
      <c r="F252" s="5">
        <f t="shared" si="18"/>
        <v>1.501356178965493E-2</v>
      </c>
      <c r="G252" s="5">
        <f t="shared" si="19"/>
        <v>559.43129528999998</v>
      </c>
    </row>
    <row r="253" spans="1:7" x14ac:dyDescent="0.25">
      <c r="A253" s="2">
        <v>34.200000000000003</v>
      </c>
      <c r="B253" s="2">
        <v>3.5</v>
      </c>
      <c r="C253" s="5">
        <f t="shared" si="15"/>
        <v>119.70000000000002</v>
      </c>
      <c r="D253" s="5">
        <f t="shared" si="16"/>
        <v>12.25</v>
      </c>
      <c r="E253" s="5">
        <f t="shared" si="17"/>
        <v>34.660751826567662</v>
      </c>
      <c r="F253" s="5">
        <f t="shared" si="18"/>
        <v>1.34722756306333E-2</v>
      </c>
      <c r="G253" s="5">
        <f t="shared" si="19"/>
        <v>1169.6400000000001</v>
      </c>
    </row>
    <row r="254" spans="1:7" x14ac:dyDescent="0.25">
      <c r="A254" s="2">
        <v>42.936300000000003</v>
      </c>
      <c r="B254" s="2">
        <v>2</v>
      </c>
      <c r="C254" s="5">
        <f t="shared" si="15"/>
        <v>85.872600000000006</v>
      </c>
      <c r="D254" s="5">
        <f t="shared" si="16"/>
        <v>4</v>
      </c>
      <c r="E254" s="5">
        <f t="shared" si="17"/>
        <v>41.319093425974032</v>
      </c>
      <c r="F254" s="5">
        <f t="shared" si="18"/>
        <v>3.7665252339534869E-2</v>
      </c>
      <c r="G254" s="5">
        <f t="shared" si="19"/>
        <v>1843.5258576900003</v>
      </c>
    </row>
    <row r="255" spans="1:7" x14ac:dyDescent="0.25">
      <c r="A255" s="2">
        <v>25.6</v>
      </c>
      <c r="B255" s="2">
        <v>4.7</v>
      </c>
      <c r="C255" s="5">
        <f t="shared" si="15"/>
        <v>120.32000000000001</v>
      </c>
      <c r="D255" s="5">
        <f t="shared" si="16"/>
        <v>22.090000000000003</v>
      </c>
      <c r="E255" s="5">
        <f t="shared" si="17"/>
        <v>29.334078547042555</v>
      </c>
      <c r="F255" s="5">
        <f t="shared" si="18"/>
        <v>0.14586244324384975</v>
      </c>
      <c r="G255" s="5">
        <f t="shared" si="19"/>
        <v>655.36000000000013</v>
      </c>
    </row>
    <row r="256" spans="1:7" x14ac:dyDescent="0.25">
      <c r="A256" s="2">
        <v>22.299900000000001</v>
      </c>
      <c r="B256" s="2">
        <v>5.3</v>
      </c>
      <c r="C256" s="5">
        <f t="shared" si="15"/>
        <v>118.18947</v>
      </c>
      <c r="D256" s="5">
        <f t="shared" si="16"/>
        <v>28.09</v>
      </c>
      <c r="E256" s="5">
        <f t="shared" si="17"/>
        <v>26.670741907280007</v>
      </c>
      <c r="F256" s="5">
        <f t="shared" si="18"/>
        <v>0.19600275818635984</v>
      </c>
      <c r="G256" s="5">
        <f t="shared" si="19"/>
        <v>497.28554001000003</v>
      </c>
    </row>
    <row r="257" spans="1:7" x14ac:dyDescent="0.25">
      <c r="A257" s="2">
        <v>21.1</v>
      </c>
      <c r="B257" s="2">
        <v>5.7</v>
      </c>
      <c r="C257" s="5">
        <f t="shared" si="15"/>
        <v>120.27000000000001</v>
      </c>
      <c r="D257" s="5">
        <f t="shared" si="16"/>
        <v>32.49</v>
      </c>
      <c r="E257" s="5">
        <f t="shared" si="17"/>
        <v>24.895184147438307</v>
      </c>
      <c r="F257" s="5">
        <f t="shared" si="18"/>
        <v>0.17986654727195761</v>
      </c>
      <c r="G257" s="5">
        <f t="shared" si="19"/>
        <v>445.21000000000004</v>
      </c>
    </row>
    <row r="258" spans="1:7" x14ac:dyDescent="0.25">
      <c r="A258" s="2">
        <v>23.4</v>
      </c>
      <c r="B258" s="2">
        <v>6</v>
      </c>
      <c r="C258" s="5">
        <f t="shared" si="15"/>
        <v>140.39999999999998</v>
      </c>
      <c r="D258" s="5">
        <f t="shared" si="16"/>
        <v>36</v>
      </c>
      <c r="E258" s="5">
        <f t="shared" si="17"/>
        <v>23.563515827557033</v>
      </c>
      <c r="F258" s="5">
        <f t="shared" si="18"/>
        <v>6.9878558785057589E-3</v>
      </c>
      <c r="G258" s="5">
        <f t="shared" si="19"/>
        <v>547.55999999999995</v>
      </c>
    </row>
    <row r="259" spans="1:7" x14ac:dyDescent="0.25">
      <c r="A259" s="2">
        <v>27.785699999999999</v>
      </c>
      <c r="B259" s="2">
        <v>4</v>
      </c>
      <c r="C259" s="5">
        <f t="shared" ref="C259:C322" si="20">A259*B259</f>
        <v>111.14279999999999</v>
      </c>
      <c r="D259" s="5">
        <f t="shared" ref="D259:D322" si="21">B259^2</f>
        <v>16</v>
      </c>
      <c r="E259" s="5">
        <f t="shared" ref="E259:E322" si="22">$J$12+($J$11*B259)</f>
        <v>32.441304626765529</v>
      </c>
      <c r="F259" s="5">
        <f t="shared" ref="F259:F322" si="23">ABS(A259-E259)/A259</f>
        <v>0.16755398016841508</v>
      </c>
      <c r="G259" s="5">
        <f t="shared" ref="G259:G322" si="24">A259^2</f>
        <v>772.04512448999992</v>
      </c>
    </row>
    <row r="260" spans="1:7" x14ac:dyDescent="0.25">
      <c r="A260" s="2">
        <v>17.8</v>
      </c>
      <c r="B260" s="2">
        <v>8</v>
      </c>
      <c r="C260" s="5">
        <f t="shared" si="20"/>
        <v>142.4</v>
      </c>
      <c r="D260" s="5">
        <f t="shared" si="21"/>
        <v>64</v>
      </c>
      <c r="E260" s="5">
        <f t="shared" si="22"/>
        <v>14.685727028348531</v>
      </c>
      <c r="F260" s="5">
        <f t="shared" si="23"/>
        <v>0.17495915571075674</v>
      </c>
      <c r="G260" s="5">
        <f t="shared" si="24"/>
        <v>316.84000000000003</v>
      </c>
    </row>
    <row r="261" spans="1:7" x14ac:dyDescent="0.25">
      <c r="A261" s="2">
        <v>34.299999999999997</v>
      </c>
      <c r="B261" s="2">
        <v>3.7</v>
      </c>
      <c r="C261" s="5">
        <f t="shared" si="20"/>
        <v>126.91</v>
      </c>
      <c r="D261" s="5">
        <f t="shared" si="21"/>
        <v>13.690000000000001</v>
      </c>
      <c r="E261" s="5">
        <f t="shared" si="22"/>
        <v>33.772972946646803</v>
      </c>
      <c r="F261" s="5">
        <f t="shared" si="23"/>
        <v>1.5365220214378842E-2</v>
      </c>
      <c r="G261" s="5">
        <f t="shared" si="24"/>
        <v>1176.4899999999998</v>
      </c>
    </row>
    <row r="262" spans="1:7" x14ac:dyDescent="0.25">
      <c r="A262" s="2">
        <v>36.934699999999999</v>
      </c>
      <c r="B262" s="2">
        <v>3.8</v>
      </c>
      <c r="C262" s="5">
        <f t="shared" si="20"/>
        <v>140.35185999999999</v>
      </c>
      <c r="D262" s="5">
        <f t="shared" si="21"/>
        <v>14.44</v>
      </c>
      <c r="E262" s="5">
        <f t="shared" si="22"/>
        <v>33.329083506686388</v>
      </c>
      <c r="F262" s="5">
        <f t="shared" si="23"/>
        <v>9.7621382962731845E-2</v>
      </c>
      <c r="G262" s="5">
        <f t="shared" si="24"/>
        <v>1364.17206409</v>
      </c>
    </row>
    <row r="263" spans="1:7" x14ac:dyDescent="0.25">
      <c r="A263" s="2">
        <v>22.761900000000001</v>
      </c>
      <c r="B263" s="2">
        <v>5.3</v>
      </c>
      <c r="C263" s="5">
        <f t="shared" si="20"/>
        <v>120.63807</v>
      </c>
      <c r="D263" s="5">
        <f t="shared" si="21"/>
        <v>28.09</v>
      </c>
      <c r="E263" s="5">
        <f t="shared" si="22"/>
        <v>26.670741907280007</v>
      </c>
      <c r="F263" s="5">
        <f t="shared" si="23"/>
        <v>0.17172740005359863</v>
      </c>
      <c r="G263" s="5">
        <f t="shared" si="24"/>
        <v>518.10409161000007</v>
      </c>
    </row>
    <row r="264" spans="1:7" x14ac:dyDescent="0.25">
      <c r="A264" s="2">
        <v>38.462699999999998</v>
      </c>
      <c r="B264" s="2">
        <v>2</v>
      </c>
      <c r="C264" s="5">
        <f t="shared" si="20"/>
        <v>76.925399999999996</v>
      </c>
      <c r="D264" s="5">
        <f t="shared" si="21"/>
        <v>4</v>
      </c>
      <c r="E264" s="5">
        <f t="shared" si="22"/>
        <v>41.319093425974032</v>
      </c>
      <c r="F264" s="5">
        <f t="shared" si="23"/>
        <v>7.4263986302938526E-2</v>
      </c>
      <c r="G264" s="5">
        <f t="shared" si="24"/>
        <v>1479.3792912899999</v>
      </c>
    </row>
    <row r="265" spans="1:7" x14ac:dyDescent="0.25">
      <c r="A265" s="2">
        <v>27.8522</v>
      </c>
      <c r="B265" s="2">
        <v>4.3</v>
      </c>
      <c r="C265" s="5">
        <f t="shared" si="20"/>
        <v>119.76446</v>
      </c>
      <c r="D265" s="5">
        <f t="shared" si="21"/>
        <v>18.489999999999998</v>
      </c>
      <c r="E265" s="5">
        <f t="shared" si="22"/>
        <v>31.109636306884259</v>
      </c>
      <c r="F265" s="5">
        <f t="shared" si="23"/>
        <v>0.11695436291870152</v>
      </c>
      <c r="G265" s="5">
        <f t="shared" si="24"/>
        <v>775.74504483999999</v>
      </c>
    </row>
    <row r="266" spans="1:7" x14ac:dyDescent="0.25">
      <c r="A266" s="2">
        <v>58.534999999999997</v>
      </c>
      <c r="B266" s="2">
        <v>2</v>
      </c>
      <c r="C266" s="5">
        <f t="shared" si="20"/>
        <v>117.07</v>
      </c>
      <c r="D266" s="5">
        <f t="shared" si="21"/>
        <v>4</v>
      </c>
      <c r="E266" s="5">
        <f t="shared" si="22"/>
        <v>41.319093425974032</v>
      </c>
      <c r="F266" s="5">
        <f t="shared" si="23"/>
        <v>0.29411303620100737</v>
      </c>
      <c r="G266" s="5">
        <f t="shared" si="24"/>
        <v>3426.3462249999998</v>
      </c>
    </row>
    <row r="267" spans="1:7" x14ac:dyDescent="0.25">
      <c r="A267" s="2">
        <v>29.809899999999999</v>
      </c>
      <c r="B267" s="2">
        <v>3.8</v>
      </c>
      <c r="C267" s="5">
        <f t="shared" si="20"/>
        <v>113.27761999999998</v>
      </c>
      <c r="D267" s="5">
        <f t="shared" si="21"/>
        <v>14.44</v>
      </c>
      <c r="E267" s="5">
        <f t="shared" si="22"/>
        <v>33.329083506686388</v>
      </c>
      <c r="F267" s="5">
        <f t="shared" si="23"/>
        <v>0.11805418692066692</v>
      </c>
      <c r="G267" s="5">
        <f t="shared" si="24"/>
        <v>888.63013800999988</v>
      </c>
    </row>
    <row r="268" spans="1:7" x14ac:dyDescent="0.25">
      <c r="A268" s="2">
        <v>21.3</v>
      </c>
      <c r="B268" s="2">
        <v>5.7</v>
      </c>
      <c r="C268" s="5">
        <f t="shared" si="20"/>
        <v>121.41000000000001</v>
      </c>
      <c r="D268" s="5">
        <f t="shared" si="21"/>
        <v>32.49</v>
      </c>
      <c r="E268" s="5">
        <f t="shared" si="22"/>
        <v>24.895184147438307</v>
      </c>
      <c r="F268" s="5">
        <f t="shared" si="23"/>
        <v>0.16878798814264351</v>
      </c>
      <c r="G268" s="5">
        <f t="shared" si="24"/>
        <v>453.69000000000005</v>
      </c>
    </row>
    <row r="269" spans="1:7" x14ac:dyDescent="0.25">
      <c r="A269" s="2">
        <v>46.9</v>
      </c>
      <c r="B269" s="2">
        <v>1.8</v>
      </c>
      <c r="C269" s="5">
        <f t="shared" si="20"/>
        <v>84.42</v>
      </c>
      <c r="D269" s="5">
        <f t="shared" si="21"/>
        <v>3.24</v>
      </c>
      <c r="E269" s="5">
        <f t="shared" si="22"/>
        <v>42.206872305894883</v>
      </c>
      <c r="F269" s="5">
        <f t="shared" si="23"/>
        <v>0.10006668857366983</v>
      </c>
      <c r="G269" s="5">
        <f t="shared" si="24"/>
        <v>2199.6099999999997</v>
      </c>
    </row>
    <row r="270" spans="1:7" x14ac:dyDescent="0.25">
      <c r="A270" s="2">
        <v>60.1</v>
      </c>
      <c r="B270" s="2">
        <v>2</v>
      </c>
      <c r="C270" s="5">
        <f t="shared" si="20"/>
        <v>120.2</v>
      </c>
      <c r="D270" s="5">
        <f t="shared" si="21"/>
        <v>4</v>
      </c>
      <c r="E270" s="5">
        <f t="shared" si="22"/>
        <v>41.319093425974032</v>
      </c>
      <c r="F270" s="5">
        <f t="shared" si="23"/>
        <v>0.31249428575750365</v>
      </c>
      <c r="G270" s="5">
        <f t="shared" si="24"/>
        <v>3612.01</v>
      </c>
    </row>
    <row r="271" spans="1:7" x14ac:dyDescent="0.25">
      <c r="A271" s="2">
        <v>32.4</v>
      </c>
      <c r="B271" s="2">
        <v>3.5</v>
      </c>
      <c r="C271" s="5">
        <f t="shared" si="20"/>
        <v>113.39999999999999</v>
      </c>
      <c r="D271" s="5">
        <f t="shared" si="21"/>
        <v>12.25</v>
      </c>
      <c r="E271" s="5">
        <f t="shared" si="22"/>
        <v>34.660751826567662</v>
      </c>
      <c r="F271" s="5">
        <f t="shared" si="23"/>
        <v>6.9776290943446395E-2</v>
      </c>
      <c r="G271" s="5">
        <f t="shared" si="24"/>
        <v>1049.76</v>
      </c>
    </row>
    <row r="272" spans="1:7" x14ac:dyDescent="0.25">
      <c r="A272" s="2">
        <v>47.3</v>
      </c>
      <c r="B272" s="2">
        <v>1.6</v>
      </c>
      <c r="C272" s="5">
        <f t="shared" si="20"/>
        <v>75.679999999999993</v>
      </c>
      <c r="D272" s="5">
        <f t="shared" si="21"/>
        <v>2.5600000000000005</v>
      </c>
      <c r="E272" s="5">
        <f t="shared" si="22"/>
        <v>43.094651185815735</v>
      </c>
      <c r="F272" s="5">
        <f t="shared" si="23"/>
        <v>8.8908008756538315E-2</v>
      </c>
      <c r="G272" s="5">
        <f t="shared" si="24"/>
        <v>2237.2899999999995</v>
      </c>
    </row>
    <row r="273" spans="1:7" x14ac:dyDescent="0.25">
      <c r="A273" s="2">
        <v>46.438699999999997</v>
      </c>
      <c r="B273" s="2">
        <v>2</v>
      </c>
      <c r="C273" s="5">
        <f t="shared" si="20"/>
        <v>92.877399999999994</v>
      </c>
      <c r="D273" s="5">
        <f t="shared" si="21"/>
        <v>4</v>
      </c>
      <c r="E273" s="5">
        <f t="shared" si="22"/>
        <v>41.319093425974032</v>
      </c>
      <c r="F273" s="5">
        <f t="shared" si="23"/>
        <v>0.11024439904704408</v>
      </c>
      <c r="G273" s="5">
        <f t="shared" si="24"/>
        <v>2156.5528576899997</v>
      </c>
    </row>
    <row r="274" spans="1:7" x14ac:dyDescent="0.25">
      <c r="A274" s="2">
        <v>24.2</v>
      </c>
      <c r="B274" s="2">
        <v>6.7</v>
      </c>
      <c r="C274" s="5">
        <f t="shared" si="20"/>
        <v>162.13999999999999</v>
      </c>
      <c r="D274" s="5">
        <f t="shared" si="21"/>
        <v>44.89</v>
      </c>
      <c r="E274" s="5">
        <f t="shared" si="22"/>
        <v>20.456289747834056</v>
      </c>
      <c r="F274" s="5">
        <f t="shared" si="23"/>
        <v>0.15469877075065883</v>
      </c>
      <c r="G274" s="5">
        <f t="shared" si="24"/>
        <v>585.64</v>
      </c>
    </row>
    <row r="275" spans="1:7" x14ac:dyDescent="0.25">
      <c r="A275" s="2">
        <v>31.9</v>
      </c>
      <c r="B275" s="2">
        <v>3.8</v>
      </c>
      <c r="C275" s="5">
        <f t="shared" si="20"/>
        <v>121.21999999999998</v>
      </c>
      <c r="D275" s="5">
        <f t="shared" si="21"/>
        <v>14.44</v>
      </c>
      <c r="E275" s="5">
        <f t="shared" si="22"/>
        <v>33.329083506686388</v>
      </c>
      <c r="F275" s="5">
        <f t="shared" si="23"/>
        <v>4.4798856008977719E-2</v>
      </c>
      <c r="G275" s="5">
        <f t="shared" si="24"/>
        <v>1017.6099999999999</v>
      </c>
    </row>
    <row r="276" spans="1:7" x14ac:dyDescent="0.25">
      <c r="A276" s="2">
        <v>32.149900000000002</v>
      </c>
      <c r="B276" s="2">
        <v>4.5999999999999996</v>
      </c>
      <c r="C276" s="5">
        <f t="shared" si="20"/>
        <v>147.88954000000001</v>
      </c>
      <c r="D276" s="5">
        <f t="shared" si="21"/>
        <v>21.159999999999997</v>
      </c>
      <c r="E276" s="5">
        <f t="shared" si="22"/>
        <v>29.777967987002985</v>
      </c>
      <c r="F276" s="5">
        <f t="shared" si="23"/>
        <v>7.3777274983655244E-2</v>
      </c>
      <c r="G276" s="5">
        <f t="shared" si="24"/>
        <v>1033.6160700100002</v>
      </c>
    </row>
    <row r="277" spans="1:7" x14ac:dyDescent="0.25">
      <c r="A277" s="2">
        <v>45.190100000000001</v>
      </c>
      <c r="B277" s="2">
        <v>2</v>
      </c>
      <c r="C277" s="5">
        <f t="shared" si="20"/>
        <v>90.380200000000002</v>
      </c>
      <c r="D277" s="5">
        <f t="shared" si="21"/>
        <v>4</v>
      </c>
      <c r="E277" s="5">
        <f t="shared" si="22"/>
        <v>41.319093425974032</v>
      </c>
      <c r="F277" s="5">
        <f t="shared" si="23"/>
        <v>8.5660500287141852E-2</v>
      </c>
      <c r="G277" s="5">
        <f t="shared" si="24"/>
        <v>2042.14513801</v>
      </c>
    </row>
    <row r="278" spans="1:7" x14ac:dyDescent="0.25">
      <c r="A278" s="2">
        <v>33.848199999999999</v>
      </c>
      <c r="B278" s="2">
        <v>3.8</v>
      </c>
      <c r="C278" s="5">
        <f t="shared" si="20"/>
        <v>128.62315999999998</v>
      </c>
      <c r="D278" s="5">
        <f t="shared" si="21"/>
        <v>14.44</v>
      </c>
      <c r="E278" s="5">
        <f t="shared" si="22"/>
        <v>33.329083506686388</v>
      </c>
      <c r="F278" s="5">
        <f t="shared" si="23"/>
        <v>1.5336605589473319E-2</v>
      </c>
      <c r="G278" s="5">
        <f t="shared" si="24"/>
        <v>1145.7006432399999</v>
      </c>
    </row>
    <row r="279" spans="1:7" x14ac:dyDescent="0.25">
      <c r="A279" s="2">
        <v>23.577999999999999</v>
      </c>
      <c r="B279" s="2">
        <v>4.8</v>
      </c>
      <c r="C279" s="5">
        <f t="shared" si="20"/>
        <v>113.17439999999999</v>
      </c>
      <c r="D279" s="5">
        <f t="shared" si="21"/>
        <v>23.04</v>
      </c>
      <c r="E279" s="5">
        <f t="shared" si="22"/>
        <v>28.890189107082133</v>
      </c>
      <c r="F279" s="5">
        <f t="shared" si="23"/>
        <v>0.2253027867962564</v>
      </c>
      <c r="G279" s="5">
        <f t="shared" si="24"/>
        <v>555.92208399999993</v>
      </c>
    </row>
    <row r="280" spans="1:7" x14ac:dyDescent="0.25">
      <c r="A280" s="2">
        <v>22.9</v>
      </c>
      <c r="B280" s="2">
        <v>5.3</v>
      </c>
      <c r="C280" s="5">
        <f t="shared" si="20"/>
        <v>121.36999999999999</v>
      </c>
      <c r="D280" s="5">
        <f t="shared" si="21"/>
        <v>28.09</v>
      </c>
      <c r="E280" s="5">
        <f t="shared" si="22"/>
        <v>26.670741907280007</v>
      </c>
      <c r="F280" s="5">
        <f t="shared" si="23"/>
        <v>0.16466121865851566</v>
      </c>
      <c r="G280" s="5">
        <f t="shared" si="24"/>
        <v>524.41</v>
      </c>
    </row>
    <row r="281" spans="1:7" x14ac:dyDescent="0.25">
      <c r="A281" s="2">
        <v>37.9</v>
      </c>
      <c r="B281" s="2">
        <v>3</v>
      </c>
      <c r="C281" s="5">
        <f t="shared" si="20"/>
        <v>113.69999999999999</v>
      </c>
      <c r="D281" s="5">
        <f t="shared" si="21"/>
        <v>9</v>
      </c>
      <c r="E281" s="5">
        <f t="shared" si="22"/>
        <v>36.88019902636978</v>
      </c>
      <c r="F281" s="5">
        <f t="shared" si="23"/>
        <v>2.6907677404491247E-2</v>
      </c>
      <c r="G281" s="5">
        <f t="shared" si="24"/>
        <v>1436.4099999999999</v>
      </c>
    </row>
    <row r="282" spans="1:7" x14ac:dyDescent="0.25">
      <c r="A282" s="2">
        <v>35.9</v>
      </c>
      <c r="B282" s="2">
        <v>3</v>
      </c>
      <c r="C282" s="5">
        <f t="shared" si="20"/>
        <v>107.69999999999999</v>
      </c>
      <c r="D282" s="5">
        <f t="shared" si="21"/>
        <v>9</v>
      </c>
      <c r="E282" s="5">
        <f t="shared" si="22"/>
        <v>36.88019902636978</v>
      </c>
      <c r="F282" s="5">
        <f t="shared" si="23"/>
        <v>2.7303594049297542E-2</v>
      </c>
      <c r="G282" s="5">
        <f t="shared" si="24"/>
        <v>1288.81</v>
      </c>
    </row>
    <row r="283" spans="1:7" x14ac:dyDescent="0.25">
      <c r="A283" s="2">
        <v>29.773399999999999</v>
      </c>
      <c r="B283" s="2">
        <v>3.5</v>
      </c>
      <c r="C283" s="5">
        <f t="shared" si="20"/>
        <v>104.20689999999999</v>
      </c>
      <c r="D283" s="5">
        <f t="shared" si="21"/>
        <v>12.25</v>
      </c>
      <c r="E283" s="5">
        <f t="shared" si="22"/>
        <v>34.660751826567662</v>
      </c>
      <c r="F283" s="5">
        <f t="shared" si="23"/>
        <v>0.16415161945117665</v>
      </c>
      <c r="G283" s="5">
        <f t="shared" si="24"/>
        <v>886.45534755999995</v>
      </c>
    </row>
    <row r="284" spans="1:7" x14ac:dyDescent="0.25">
      <c r="A284" s="2">
        <v>31.6</v>
      </c>
      <c r="B284" s="2">
        <v>3.7</v>
      </c>
      <c r="C284" s="5">
        <f t="shared" si="20"/>
        <v>116.92000000000002</v>
      </c>
      <c r="D284" s="5">
        <f t="shared" si="21"/>
        <v>13.690000000000001</v>
      </c>
      <c r="E284" s="5">
        <f t="shared" si="22"/>
        <v>33.772972946646803</v>
      </c>
      <c r="F284" s="5">
        <f t="shared" si="23"/>
        <v>6.8764966666038013E-2</v>
      </c>
      <c r="G284" s="5">
        <f t="shared" si="24"/>
        <v>998.56000000000006</v>
      </c>
    </row>
    <row r="285" spans="1:7" x14ac:dyDescent="0.25">
      <c r="A285" s="2">
        <v>36.798000000000002</v>
      </c>
      <c r="B285" s="2">
        <v>3</v>
      </c>
      <c r="C285" s="5">
        <f t="shared" si="20"/>
        <v>110.39400000000001</v>
      </c>
      <c r="D285" s="5">
        <f t="shared" si="21"/>
        <v>9</v>
      </c>
      <c r="E285" s="5">
        <f t="shared" si="22"/>
        <v>36.88019902636978</v>
      </c>
      <c r="F285" s="5">
        <f t="shared" si="23"/>
        <v>2.2337905964937899E-3</v>
      </c>
      <c r="G285" s="5">
        <f t="shared" si="24"/>
        <v>1354.0928040000001</v>
      </c>
    </row>
    <row r="286" spans="1:7" x14ac:dyDescent="0.25">
      <c r="A286" s="2">
        <v>31.6</v>
      </c>
      <c r="B286" s="2">
        <v>3.7</v>
      </c>
      <c r="C286" s="5">
        <f t="shared" si="20"/>
        <v>116.92000000000002</v>
      </c>
      <c r="D286" s="5">
        <f t="shared" si="21"/>
        <v>13.690000000000001</v>
      </c>
      <c r="E286" s="5">
        <f t="shared" si="22"/>
        <v>33.772972946646803</v>
      </c>
      <c r="F286" s="5">
        <f t="shared" si="23"/>
        <v>6.8764966666038013E-2</v>
      </c>
      <c r="G286" s="5">
        <f t="shared" si="24"/>
        <v>998.56000000000006</v>
      </c>
    </row>
    <row r="287" spans="1:7" x14ac:dyDescent="0.25">
      <c r="A287" s="2">
        <v>37.6</v>
      </c>
      <c r="B287" s="2">
        <v>2.4</v>
      </c>
      <c r="C287" s="5">
        <f t="shared" si="20"/>
        <v>90.24</v>
      </c>
      <c r="D287" s="5">
        <f t="shared" si="21"/>
        <v>5.76</v>
      </c>
      <c r="E287" s="5">
        <f t="shared" si="22"/>
        <v>39.543535666132335</v>
      </c>
      <c r="F287" s="5">
        <f t="shared" si="23"/>
        <v>5.1689778354583348E-2</v>
      </c>
      <c r="G287" s="5">
        <f t="shared" si="24"/>
        <v>1413.7600000000002</v>
      </c>
    </row>
    <row r="288" spans="1:7" x14ac:dyDescent="0.25">
      <c r="A288" s="2">
        <v>32.348999999999997</v>
      </c>
      <c r="B288" s="2">
        <v>3.5</v>
      </c>
      <c r="C288" s="5">
        <f t="shared" si="20"/>
        <v>113.22149999999999</v>
      </c>
      <c r="D288" s="5">
        <f t="shared" si="21"/>
        <v>12.25</v>
      </c>
      <c r="E288" s="5">
        <f t="shared" si="22"/>
        <v>34.660751826567662</v>
      </c>
      <c r="F288" s="5">
        <f t="shared" si="23"/>
        <v>7.1462852841437607E-2</v>
      </c>
      <c r="G288" s="5">
        <f t="shared" si="24"/>
        <v>1046.4578009999998</v>
      </c>
    </row>
    <row r="289" spans="1:7" x14ac:dyDescent="0.25">
      <c r="A289" s="2">
        <v>37</v>
      </c>
      <c r="B289" s="2">
        <v>3.6</v>
      </c>
      <c r="C289" s="5">
        <f t="shared" si="20"/>
        <v>133.20000000000002</v>
      </c>
      <c r="D289" s="5">
        <f t="shared" si="21"/>
        <v>12.96</v>
      </c>
      <c r="E289" s="5">
        <f t="shared" si="22"/>
        <v>34.216862386607232</v>
      </c>
      <c r="F289" s="5">
        <f t="shared" si="23"/>
        <v>7.5219935497101834E-2</v>
      </c>
      <c r="G289" s="5">
        <f t="shared" si="24"/>
        <v>1369</v>
      </c>
    </row>
    <row r="290" spans="1:7" x14ac:dyDescent="0.25">
      <c r="A290" s="2">
        <v>28.4</v>
      </c>
      <c r="B290" s="2">
        <v>4.5999999999999996</v>
      </c>
      <c r="C290" s="5">
        <f t="shared" si="20"/>
        <v>130.63999999999999</v>
      </c>
      <c r="D290" s="5">
        <f t="shared" si="21"/>
        <v>21.159999999999997</v>
      </c>
      <c r="E290" s="5">
        <f t="shared" si="22"/>
        <v>29.777967987002985</v>
      </c>
      <c r="F290" s="5">
        <f t="shared" si="23"/>
        <v>4.8519999542358666E-2</v>
      </c>
      <c r="G290" s="5">
        <f t="shared" si="24"/>
        <v>806.56</v>
      </c>
    </row>
    <row r="291" spans="1:7" x14ac:dyDescent="0.25">
      <c r="A291" s="2">
        <v>32.4</v>
      </c>
      <c r="B291" s="2">
        <v>2.9</v>
      </c>
      <c r="C291" s="5">
        <f t="shared" si="20"/>
        <v>93.96</v>
      </c>
      <c r="D291" s="5">
        <f t="shared" si="21"/>
        <v>8.41</v>
      </c>
      <c r="E291" s="5">
        <f t="shared" si="22"/>
        <v>37.32408846633021</v>
      </c>
      <c r="F291" s="5">
        <f t="shared" si="23"/>
        <v>0.15197803908426577</v>
      </c>
      <c r="G291" s="5">
        <f t="shared" si="24"/>
        <v>1049.76</v>
      </c>
    </row>
    <row r="292" spans="1:7" x14ac:dyDescent="0.25">
      <c r="A292" s="2">
        <v>38.599499999999999</v>
      </c>
      <c r="B292" s="2">
        <v>2.4</v>
      </c>
      <c r="C292" s="5">
        <f t="shared" si="20"/>
        <v>92.638799999999989</v>
      </c>
      <c r="D292" s="5">
        <f t="shared" si="21"/>
        <v>5.76</v>
      </c>
      <c r="E292" s="5">
        <f t="shared" si="22"/>
        <v>39.543535666132335</v>
      </c>
      <c r="F292" s="5">
        <f t="shared" si="23"/>
        <v>2.4457199345388834E-2</v>
      </c>
      <c r="G292" s="5">
        <f t="shared" si="24"/>
        <v>1489.92140025</v>
      </c>
    </row>
    <row r="293" spans="1:7" x14ac:dyDescent="0.25">
      <c r="A293" s="2">
        <v>36.154800000000002</v>
      </c>
      <c r="B293" s="2">
        <v>3</v>
      </c>
      <c r="C293" s="5">
        <f t="shared" si="20"/>
        <v>108.46440000000001</v>
      </c>
      <c r="D293" s="5">
        <f t="shared" si="21"/>
        <v>9</v>
      </c>
      <c r="E293" s="5">
        <f t="shared" si="22"/>
        <v>36.88019902636978</v>
      </c>
      <c r="F293" s="5">
        <f t="shared" si="23"/>
        <v>2.0063699048806206E-2</v>
      </c>
      <c r="G293" s="5">
        <f t="shared" si="24"/>
        <v>1307.1695630400002</v>
      </c>
    </row>
    <row r="294" spans="1:7" x14ac:dyDescent="0.25">
      <c r="A294" s="2">
        <v>27.1158</v>
      </c>
      <c r="B294" s="2">
        <v>6.3</v>
      </c>
      <c r="C294" s="5">
        <f t="shared" si="20"/>
        <v>170.82954000000001</v>
      </c>
      <c r="D294" s="5">
        <f t="shared" si="21"/>
        <v>39.69</v>
      </c>
      <c r="E294" s="5">
        <f t="shared" si="22"/>
        <v>22.231847507675756</v>
      </c>
      <c r="F294" s="5">
        <f t="shared" si="23"/>
        <v>0.18011463767708288</v>
      </c>
      <c r="G294" s="5">
        <f t="shared" si="24"/>
        <v>735.26660963999996</v>
      </c>
    </row>
    <row r="295" spans="1:7" x14ac:dyDescent="0.25">
      <c r="A295" s="2">
        <v>34.5</v>
      </c>
      <c r="B295" s="2">
        <v>5.7</v>
      </c>
      <c r="C295" s="5">
        <f t="shared" si="20"/>
        <v>196.65</v>
      </c>
      <c r="D295" s="5">
        <f t="shared" si="21"/>
        <v>32.49</v>
      </c>
      <c r="E295" s="5">
        <f t="shared" si="22"/>
        <v>24.895184147438307</v>
      </c>
      <c r="F295" s="5">
        <f t="shared" si="23"/>
        <v>0.27840045949454184</v>
      </c>
      <c r="G295" s="5">
        <f t="shared" si="24"/>
        <v>1190.25</v>
      </c>
    </row>
    <row r="296" spans="1:7" x14ac:dyDescent="0.25">
      <c r="A296" s="2">
        <v>39.200000000000003</v>
      </c>
      <c r="B296" s="2">
        <v>2.5</v>
      </c>
      <c r="C296" s="5">
        <f t="shared" si="20"/>
        <v>98</v>
      </c>
      <c r="D296" s="5">
        <f t="shared" si="21"/>
        <v>6.25</v>
      </c>
      <c r="E296" s="5">
        <f t="shared" si="22"/>
        <v>39.099646226171906</v>
      </c>
      <c r="F296" s="5">
        <f t="shared" si="23"/>
        <v>2.5600452507167563E-3</v>
      </c>
      <c r="G296" s="5">
        <f t="shared" si="24"/>
        <v>1536.6400000000003</v>
      </c>
    </row>
    <row r="297" spans="1:7" x14ac:dyDescent="0.25">
      <c r="A297" s="2">
        <v>34.730499999999999</v>
      </c>
      <c r="B297" s="2">
        <v>3.7</v>
      </c>
      <c r="C297" s="5">
        <f t="shared" si="20"/>
        <v>128.50285</v>
      </c>
      <c r="D297" s="5">
        <f t="shared" si="21"/>
        <v>13.690000000000001</v>
      </c>
      <c r="E297" s="5">
        <f t="shared" si="22"/>
        <v>33.772972946646803</v>
      </c>
      <c r="F297" s="5">
        <f t="shared" si="23"/>
        <v>2.7570206399366446E-2</v>
      </c>
      <c r="G297" s="5">
        <f t="shared" si="24"/>
        <v>1206.20763025</v>
      </c>
    </row>
    <row r="298" spans="1:7" x14ac:dyDescent="0.25">
      <c r="A298" s="2">
        <v>30.5</v>
      </c>
      <c r="B298" s="2">
        <v>6</v>
      </c>
      <c r="C298" s="5">
        <f t="shared" si="20"/>
        <v>183</v>
      </c>
      <c r="D298" s="5">
        <f t="shared" si="21"/>
        <v>36</v>
      </c>
      <c r="E298" s="5">
        <f t="shared" si="22"/>
        <v>23.563515827557033</v>
      </c>
      <c r="F298" s="5">
        <f t="shared" si="23"/>
        <v>0.22742571057190056</v>
      </c>
      <c r="G298" s="5">
        <f t="shared" si="24"/>
        <v>930.25</v>
      </c>
    </row>
    <row r="299" spans="1:7" x14ac:dyDescent="0.25">
      <c r="A299" s="2">
        <v>34.700000000000003</v>
      </c>
      <c r="B299" s="2">
        <v>2.2999999999999998</v>
      </c>
      <c r="C299" s="5">
        <f t="shared" si="20"/>
        <v>79.81</v>
      </c>
      <c r="D299" s="5">
        <f t="shared" si="21"/>
        <v>5.2899999999999991</v>
      </c>
      <c r="E299" s="5">
        <f t="shared" si="22"/>
        <v>39.987425106092758</v>
      </c>
      <c r="F299" s="5">
        <f t="shared" si="23"/>
        <v>0.15237536328797563</v>
      </c>
      <c r="G299" s="5">
        <f t="shared" si="24"/>
        <v>1204.0900000000001</v>
      </c>
    </row>
    <row r="300" spans="1:7" x14ac:dyDescent="0.25">
      <c r="A300" s="2">
        <v>49.216999999999999</v>
      </c>
      <c r="B300" s="2">
        <v>2</v>
      </c>
      <c r="C300" s="5">
        <f t="shared" si="20"/>
        <v>98.433999999999997</v>
      </c>
      <c r="D300" s="5">
        <f t="shared" si="21"/>
        <v>4</v>
      </c>
      <c r="E300" s="5">
        <f t="shared" si="22"/>
        <v>41.319093425974032</v>
      </c>
      <c r="F300" s="5">
        <f t="shared" si="23"/>
        <v>0.16047110904821438</v>
      </c>
      <c r="G300" s="5">
        <f t="shared" si="24"/>
        <v>2422.3130889999998</v>
      </c>
    </row>
    <row r="301" spans="1:7" x14ac:dyDescent="0.25">
      <c r="A301" s="2">
        <v>23.6</v>
      </c>
      <c r="B301" s="2">
        <v>5.6</v>
      </c>
      <c r="C301" s="5">
        <f t="shared" si="20"/>
        <v>132.16</v>
      </c>
      <c r="D301" s="5">
        <f t="shared" si="21"/>
        <v>31.359999999999996</v>
      </c>
      <c r="E301" s="5">
        <f t="shared" si="22"/>
        <v>25.339073587398733</v>
      </c>
      <c r="F301" s="5">
        <f t="shared" si="23"/>
        <v>7.3689558788081852E-2</v>
      </c>
      <c r="G301" s="5">
        <f t="shared" si="24"/>
        <v>556.96</v>
      </c>
    </row>
    <row r="302" spans="1:7" x14ac:dyDescent="0.25">
      <c r="A302" s="2">
        <v>32.670099999999998</v>
      </c>
      <c r="B302" s="2">
        <v>5</v>
      </c>
      <c r="C302" s="5">
        <f t="shared" si="20"/>
        <v>163.35049999999998</v>
      </c>
      <c r="D302" s="5">
        <f t="shared" si="21"/>
        <v>25</v>
      </c>
      <c r="E302" s="5">
        <f t="shared" si="22"/>
        <v>28.002410227161281</v>
      </c>
      <c r="F302" s="5">
        <f t="shared" si="23"/>
        <v>0.14287344614307018</v>
      </c>
      <c r="G302" s="5">
        <f t="shared" si="24"/>
        <v>1067.33543401</v>
      </c>
    </row>
    <row r="303" spans="1:7" x14ac:dyDescent="0.25">
      <c r="A303" s="2">
        <v>23.8</v>
      </c>
      <c r="B303" s="2">
        <v>6</v>
      </c>
      <c r="C303" s="5">
        <f t="shared" si="20"/>
        <v>142.80000000000001</v>
      </c>
      <c r="D303" s="5">
        <f t="shared" si="21"/>
        <v>36</v>
      </c>
      <c r="E303" s="5">
        <f t="shared" si="22"/>
        <v>23.563515827557033</v>
      </c>
      <c r="F303" s="5">
        <f t="shared" si="23"/>
        <v>9.9363097665112338E-3</v>
      </c>
      <c r="G303" s="5">
        <f t="shared" si="24"/>
        <v>566.44000000000005</v>
      </c>
    </row>
    <row r="304" spans="1:7" x14ac:dyDescent="0.25">
      <c r="A304" s="2">
        <v>37.9</v>
      </c>
      <c r="B304" s="2">
        <v>2.5</v>
      </c>
      <c r="C304" s="5">
        <f t="shared" si="20"/>
        <v>94.75</v>
      </c>
      <c r="D304" s="5">
        <f t="shared" si="21"/>
        <v>6.25</v>
      </c>
      <c r="E304" s="5">
        <f t="shared" si="22"/>
        <v>39.099646226171906</v>
      </c>
      <c r="F304" s="5">
        <f t="shared" si="23"/>
        <v>3.1652934727490964E-2</v>
      </c>
      <c r="G304" s="5">
        <f t="shared" si="24"/>
        <v>1436.4099999999999</v>
      </c>
    </row>
    <row r="305" spans="1:7" x14ac:dyDescent="0.25">
      <c r="A305" s="2">
        <v>34.799999999999997</v>
      </c>
      <c r="B305" s="2">
        <v>3</v>
      </c>
      <c r="C305" s="5">
        <f t="shared" si="20"/>
        <v>104.39999999999999</v>
      </c>
      <c r="D305" s="5">
        <f t="shared" si="21"/>
        <v>9</v>
      </c>
      <c r="E305" s="5">
        <f t="shared" si="22"/>
        <v>36.88019902636978</v>
      </c>
      <c r="F305" s="5">
        <f t="shared" si="23"/>
        <v>5.9775834091085729E-2</v>
      </c>
      <c r="G305" s="5">
        <f t="shared" si="24"/>
        <v>1211.0399999999997</v>
      </c>
    </row>
    <row r="306" spans="1:7" x14ac:dyDescent="0.25">
      <c r="A306" s="2">
        <v>51.6</v>
      </c>
      <c r="B306" s="2">
        <v>2.5</v>
      </c>
      <c r="C306" s="5">
        <f t="shared" si="20"/>
        <v>129</v>
      </c>
      <c r="D306" s="5">
        <f t="shared" si="21"/>
        <v>6.25</v>
      </c>
      <c r="E306" s="5">
        <f t="shared" si="22"/>
        <v>39.099646226171906</v>
      </c>
      <c r="F306" s="5">
        <f t="shared" si="23"/>
        <v>0.24225491809744371</v>
      </c>
      <c r="G306" s="5">
        <f t="shared" si="24"/>
        <v>2662.56</v>
      </c>
    </row>
    <row r="307" spans="1:7" x14ac:dyDescent="0.25">
      <c r="A307" s="2">
        <v>34.792700000000004</v>
      </c>
      <c r="B307" s="2">
        <v>3.5</v>
      </c>
      <c r="C307" s="5">
        <f t="shared" si="20"/>
        <v>121.77445000000002</v>
      </c>
      <c r="D307" s="5">
        <f t="shared" si="21"/>
        <v>12.25</v>
      </c>
      <c r="E307" s="5">
        <f t="shared" si="22"/>
        <v>34.660751826567662</v>
      </c>
      <c r="F307" s="5">
        <f t="shared" si="23"/>
        <v>3.7924097133117513E-3</v>
      </c>
      <c r="G307" s="5">
        <f t="shared" si="24"/>
        <v>1210.5319732900002</v>
      </c>
    </row>
    <row r="308" spans="1:7" x14ac:dyDescent="0.25">
      <c r="A308" s="2">
        <v>35.460599999999999</v>
      </c>
      <c r="B308" s="2">
        <v>3</v>
      </c>
      <c r="C308" s="5">
        <f t="shared" si="20"/>
        <v>106.3818</v>
      </c>
      <c r="D308" s="5">
        <f t="shared" si="21"/>
        <v>9</v>
      </c>
      <c r="E308" s="5">
        <f t="shared" si="22"/>
        <v>36.88019902636978</v>
      </c>
      <c r="F308" s="5">
        <f t="shared" si="23"/>
        <v>4.0033136110775927E-2</v>
      </c>
      <c r="G308" s="5">
        <f t="shared" si="24"/>
        <v>1257.4541523599999</v>
      </c>
    </row>
    <row r="309" spans="1:7" x14ac:dyDescent="0.25">
      <c r="A309" s="2">
        <v>33.848199999999999</v>
      </c>
      <c r="B309" s="2">
        <v>3.8</v>
      </c>
      <c r="C309" s="5">
        <f t="shared" si="20"/>
        <v>128.62315999999998</v>
      </c>
      <c r="D309" s="5">
        <f t="shared" si="21"/>
        <v>14.44</v>
      </c>
      <c r="E309" s="5">
        <f t="shared" si="22"/>
        <v>33.329083506686388</v>
      </c>
      <c r="F309" s="5">
        <f t="shared" si="23"/>
        <v>1.5336605589473319E-2</v>
      </c>
      <c r="G309" s="5">
        <f t="shared" si="24"/>
        <v>1145.7006432399999</v>
      </c>
    </row>
    <row r="310" spans="1:7" x14ac:dyDescent="0.25">
      <c r="A310" s="2">
        <v>29.452100000000002</v>
      </c>
      <c r="B310" s="2">
        <v>4.4000000000000004</v>
      </c>
      <c r="C310" s="5">
        <f t="shared" si="20"/>
        <v>129.58924000000002</v>
      </c>
      <c r="D310" s="5">
        <f t="shared" si="21"/>
        <v>19.360000000000003</v>
      </c>
      <c r="E310" s="5">
        <f t="shared" si="22"/>
        <v>30.665746866923829</v>
      </c>
      <c r="F310" s="5">
        <f t="shared" si="23"/>
        <v>4.1207481535232716E-2</v>
      </c>
      <c r="G310" s="5">
        <f t="shared" si="24"/>
        <v>867.42619441000011</v>
      </c>
    </row>
    <row r="311" spans="1:7" x14ac:dyDescent="0.25">
      <c r="A311" s="2">
        <v>41.9</v>
      </c>
      <c r="B311" s="2">
        <v>2</v>
      </c>
      <c r="C311" s="5">
        <f t="shared" si="20"/>
        <v>83.8</v>
      </c>
      <c r="D311" s="5">
        <f t="shared" si="21"/>
        <v>4</v>
      </c>
      <c r="E311" s="5">
        <f t="shared" si="22"/>
        <v>41.319093425974032</v>
      </c>
      <c r="F311" s="5">
        <f t="shared" si="23"/>
        <v>1.3864118711836919E-2</v>
      </c>
      <c r="G311" s="5">
        <f t="shared" si="24"/>
        <v>1755.61</v>
      </c>
    </row>
    <row r="312" spans="1:7" x14ac:dyDescent="0.25">
      <c r="A312" s="2">
        <v>24.5</v>
      </c>
      <c r="B312" s="2">
        <v>4.5999999999999996</v>
      </c>
      <c r="C312" s="5">
        <f t="shared" si="20"/>
        <v>112.69999999999999</v>
      </c>
      <c r="D312" s="5">
        <f t="shared" si="21"/>
        <v>21.159999999999997</v>
      </c>
      <c r="E312" s="5">
        <f t="shared" si="22"/>
        <v>29.777967987002985</v>
      </c>
      <c r="F312" s="5">
        <f t="shared" si="23"/>
        <v>0.21542726477563201</v>
      </c>
      <c r="G312" s="5">
        <f t="shared" si="24"/>
        <v>600.25</v>
      </c>
    </row>
    <row r="313" spans="1:7" x14ac:dyDescent="0.25">
      <c r="A313" s="2">
        <v>34.514800000000001</v>
      </c>
      <c r="B313" s="2">
        <v>3.8</v>
      </c>
      <c r="C313" s="5">
        <f t="shared" si="20"/>
        <v>131.15624</v>
      </c>
      <c r="D313" s="5">
        <f t="shared" si="21"/>
        <v>14.44</v>
      </c>
      <c r="E313" s="5">
        <f t="shared" si="22"/>
        <v>33.329083506686388</v>
      </c>
      <c r="F313" s="5">
        <f t="shared" si="23"/>
        <v>3.4353856702446874E-2</v>
      </c>
      <c r="G313" s="5">
        <f t="shared" si="24"/>
        <v>1191.2714190400002</v>
      </c>
    </row>
    <row r="314" spans="1:7" x14ac:dyDescent="0.25">
      <c r="A314" s="2">
        <v>37.299999999999997</v>
      </c>
      <c r="B314" s="2">
        <v>3.9</v>
      </c>
      <c r="C314" s="5">
        <f t="shared" si="20"/>
        <v>145.47</v>
      </c>
      <c r="D314" s="5">
        <f t="shared" si="21"/>
        <v>15.209999999999999</v>
      </c>
      <c r="E314" s="5">
        <f t="shared" si="22"/>
        <v>32.885194066725958</v>
      </c>
      <c r="F314" s="5">
        <f t="shared" si="23"/>
        <v>0.11835940839876781</v>
      </c>
      <c r="G314" s="5">
        <f t="shared" si="24"/>
        <v>1391.2899999999997</v>
      </c>
    </row>
    <row r="315" spans="1:7" x14ac:dyDescent="0.25">
      <c r="A315" s="2">
        <v>33</v>
      </c>
      <c r="B315" s="2">
        <v>3.6</v>
      </c>
      <c r="C315" s="5">
        <f t="shared" si="20"/>
        <v>118.8</v>
      </c>
      <c r="D315" s="5">
        <f t="shared" si="21"/>
        <v>12.96</v>
      </c>
      <c r="E315" s="5">
        <f t="shared" si="22"/>
        <v>34.216862386607232</v>
      </c>
      <c r="F315" s="5">
        <f t="shared" si="23"/>
        <v>3.687461777597674E-2</v>
      </c>
      <c r="G315" s="5">
        <f t="shared" si="24"/>
        <v>1089</v>
      </c>
    </row>
    <row r="316" spans="1:7" x14ac:dyDescent="0.25">
      <c r="A316" s="2">
        <v>34.875399999999999</v>
      </c>
      <c r="B316" s="2">
        <v>3.6</v>
      </c>
      <c r="C316" s="5">
        <f t="shared" si="20"/>
        <v>125.55144</v>
      </c>
      <c r="D316" s="5">
        <f t="shared" si="21"/>
        <v>12.96</v>
      </c>
      <c r="E316" s="5">
        <f t="shared" si="22"/>
        <v>34.216862386607232</v>
      </c>
      <c r="F316" s="5">
        <f t="shared" si="23"/>
        <v>1.8882582375908712E-2</v>
      </c>
      <c r="G316" s="5">
        <f t="shared" si="24"/>
        <v>1216.2935251599999</v>
      </c>
    </row>
    <row r="317" spans="1:7" x14ac:dyDescent="0.25">
      <c r="A317" s="2">
        <v>36.6</v>
      </c>
      <c r="B317" s="2">
        <v>3.9</v>
      </c>
      <c r="C317" s="5">
        <f t="shared" si="20"/>
        <v>142.74</v>
      </c>
      <c r="D317" s="5">
        <f t="shared" si="21"/>
        <v>15.209999999999999</v>
      </c>
      <c r="E317" s="5">
        <f t="shared" si="22"/>
        <v>32.885194066725958</v>
      </c>
      <c r="F317" s="5">
        <f t="shared" si="23"/>
        <v>0.10149742987087548</v>
      </c>
      <c r="G317" s="5">
        <f t="shared" si="24"/>
        <v>1339.5600000000002</v>
      </c>
    </row>
    <row r="318" spans="1:7" x14ac:dyDescent="0.25">
      <c r="A318" s="2">
        <v>34.4</v>
      </c>
      <c r="B318" s="2">
        <v>3</v>
      </c>
      <c r="C318" s="5">
        <f t="shared" si="20"/>
        <v>103.19999999999999</v>
      </c>
      <c r="D318" s="5">
        <f t="shared" si="21"/>
        <v>9</v>
      </c>
      <c r="E318" s="5">
        <f t="shared" si="22"/>
        <v>36.88019902636978</v>
      </c>
      <c r="F318" s="5">
        <f t="shared" si="23"/>
        <v>7.2098808906098308E-2</v>
      </c>
      <c r="G318" s="5">
        <f t="shared" si="24"/>
        <v>1183.3599999999999</v>
      </c>
    </row>
    <row r="319" spans="1:7" x14ac:dyDescent="0.25">
      <c r="A319" s="2">
        <v>30</v>
      </c>
      <c r="B319" s="2">
        <v>8.4</v>
      </c>
      <c r="C319" s="5">
        <f t="shared" si="20"/>
        <v>252</v>
      </c>
      <c r="D319" s="5">
        <f t="shared" si="21"/>
        <v>70.56</v>
      </c>
      <c r="E319" s="5">
        <f t="shared" si="22"/>
        <v>12.910169268506827</v>
      </c>
      <c r="F319" s="5">
        <f t="shared" si="23"/>
        <v>0.56966102438310573</v>
      </c>
      <c r="G319" s="5">
        <f t="shared" si="24"/>
        <v>900</v>
      </c>
    </row>
    <row r="320" spans="1:7" x14ac:dyDescent="0.25">
      <c r="A320" s="2">
        <v>31.1</v>
      </c>
      <c r="B320" s="2">
        <v>2</v>
      </c>
      <c r="C320" s="5">
        <f t="shared" si="20"/>
        <v>62.2</v>
      </c>
      <c r="D320" s="5">
        <f t="shared" si="21"/>
        <v>4</v>
      </c>
      <c r="E320" s="5">
        <f t="shared" si="22"/>
        <v>41.319093425974032</v>
      </c>
      <c r="F320" s="5">
        <f t="shared" si="23"/>
        <v>0.32858821305382735</v>
      </c>
      <c r="G320" s="5">
        <f t="shared" si="24"/>
        <v>967.21</v>
      </c>
    </row>
    <row r="321" spans="1:7" x14ac:dyDescent="0.25">
      <c r="A321" s="2">
        <v>28.993500000000001</v>
      </c>
      <c r="B321" s="2">
        <v>5.3</v>
      </c>
      <c r="C321" s="5">
        <f t="shared" si="20"/>
        <v>153.66555</v>
      </c>
      <c r="D321" s="5">
        <f t="shared" si="21"/>
        <v>28.09</v>
      </c>
      <c r="E321" s="5">
        <f t="shared" si="22"/>
        <v>26.670741907280007</v>
      </c>
      <c r="F321" s="5">
        <f t="shared" si="23"/>
        <v>8.0113063021711547E-2</v>
      </c>
      <c r="G321" s="5">
        <f t="shared" si="24"/>
        <v>840.62304225000003</v>
      </c>
    </row>
    <row r="322" spans="1:7" x14ac:dyDescent="0.25">
      <c r="A322" s="2">
        <v>32.4</v>
      </c>
      <c r="B322" s="2">
        <v>2.9</v>
      </c>
      <c r="C322" s="5">
        <f t="shared" si="20"/>
        <v>93.96</v>
      </c>
      <c r="D322" s="5">
        <f t="shared" si="21"/>
        <v>8.41</v>
      </c>
      <c r="E322" s="5">
        <f t="shared" si="22"/>
        <v>37.32408846633021</v>
      </c>
      <c r="F322" s="5">
        <f t="shared" si="23"/>
        <v>0.15197803908426577</v>
      </c>
      <c r="G322" s="5">
        <f t="shared" si="24"/>
        <v>1049.76</v>
      </c>
    </row>
    <row r="323" spans="1:7" x14ac:dyDescent="0.25">
      <c r="A323" s="2">
        <v>37.076900000000002</v>
      </c>
      <c r="B323" s="2">
        <v>3.8</v>
      </c>
      <c r="C323" s="5">
        <f t="shared" ref="C323:C370" si="25">A323*B323</f>
        <v>140.89222000000001</v>
      </c>
      <c r="D323" s="5">
        <f t="shared" ref="D323:D370" si="26">B323^2</f>
        <v>14.44</v>
      </c>
      <c r="E323" s="5">
        <f t="shared" ref="E323:E370" si="27">$J$12+($J$11*B323)</f>
        <v>33.329083506686388</v>
      </c>
      <c r="F323" s="5">
        <f t="shared" ref="F323:F370" si="28">ABS(A323-E323)/A323</f>
        <v>0.10108225049326168</v>
      </c>
      <c r="G323" s="5">
        <f t="shared" ref="G323:G370" si="29">A323^2</f>
        <v>1374.6965136100002</v>
      </c>
    </row>
    <row r="324" spans="1:7" x14ac:dyDescent="0.25">
      <c r="A324" s="2">
        <v>36.556399999999996</v>
      </c>
      <c r="B324" s="2">
        <v>3.5</v>
      </c>
      <c r="C324" s="5">
        <f t="shared" si="25"/>
        <v>127.94739999999999</v>
      </c>
      <c r="D324" s="5">
        <f t="shared" si="26"/>
        <v>12.25</v>
      </c>
      <c r="E324" s="5">
        <f t="shared" si="27"/>
        <v>34.660751826567662</v>
      </c>
      <c r="F324" s="5">
        <f t="shared" si="28"/>
        <v>5.1855439086790134E-2</v>
      </c>
      <c r="G324" s="5">
        <f t="shared" si="29"/>
        <v>1336.3703809599997</v>
      </c>
    </row>
    <row r="325" spans="1:7" x14ac:dyDescent="0.25">
      <c r="A325" s="2">
        <v>30.3</v>
      </c>
      <c r="B325" s="2">
        <v>5</v>
      </c>
      <c r="C325" s="5">
        <f t="shared" si="25"/>
        <v>151.5</v>
      </c>
      <c r="D325" s="5">
        <f t="shared" si="26"/>
        <v>25</v>
      </c>
      <c r="E325" s="5">
        <f t="shared" si="27"/>
        <v>28.002410227161281</v>
      </c>
      <c r="F325" s="5">
        <f t="shared" si="28"/>
        <v>7.5828045308208566E-2</v>
      </c>
      <c r="G325" s="5">
        <f t="shared" si="29"/>
        <v>918.09</v>
      </c>
    </row>
    <row r="326" spans="1:7" x14ac:dyDescent="0.25">
      <c r="A326" s="2">
        <v>32.110900000000001</v>
      </c>
      <c r="B326" s="2">
        <v>4.5999999999999996</v>
      </c>
      <c r="C326" s="5">
        <f t="shared" si="25"/>
        <v>147.71014</v>
      </c>
      <c r="D326" s="5">
        <f t="shared" si="26"/>
        <v>21.159999999999997</v>
      </c>
      <c r="E326" s="5">
        <f t="shared" si="27"/>
        <v>29.777967987002985</v>
      </c>
      <c r="F326" s="5">
        <f t="shared" si="28"/>
        <v>7.2652339641586391E-2</v>
      </c>
      <c r="G326" s="5">
        <f t="shared" si="29"/>
        <v>1031.10989881</v>
      </c>
    </row>
    <row r="327" spans="1:7" x14ac:dyDescent="0.25">
      <c r="A327" s="2">
        <v>40.193100000000001</v>
      </c>
      <c r="B327" s="2">
        <v>2.5</v>
      </c>
      <c r="C327" s="5">
        <f t="shared" si="25"/>
        <v>100.48275000000001</v>
      </c>
      <c r="D327" s="5">
        <f t="shared" si="26"/>
        <v>6.25</v>
      </c>
      <c r="E327" s="5">
        <f t="shared" si="27"/>
        <v>39.099646226171906</v>
      </c>
      <c r="F327" s="5">
        <f t="shared" si="28"/>
        <v>2.7205012149550425E-2</v>
      </c>
      <c r="G327" s="5">
        <f t="shared" si="29"/>
        <v>1615.4852876100001</v>
      </c>
    </row>
    <row r="328" spans="1:7" x14ac:dyDescent="0.25">
      <c r="A328" s="2">
        <v>29.789200000000001</v>
      </c>
      <c r="B328" s="2">
        <v>3</v>
      </c>
      <c r="C328" s="5">
        <f t="shared" si="25"/>
        <v>89.36760000000001</v>
      </c>
      <c r="D328" s="5">
        <f t="shared" si="26"/>
        <v>9</v>
      </c>
      <c r="E328" s="5">
        <f t="shared" si="27"/>
        <v>36.88019902636978</v>
      </c>
      <c r="F328" s="5">
        <f t="shared" si="28"/>
        <v>0.23803925672289888</v>
      </c>
      <c r="G328" s="5">
        <f t="shared" si="29"/>
        <v>887.39643664000005</v>
      </c>
    </row>
    <row r="329" spans="1:7" x14ac:dyDescent="0.25">
      <c r="A329" s="2">
        <v>32.4</v>
      </c>
      <c r="B329" s="2">
        <v>3.8</v>
      </c>
      <c r="C329" s="5">
        <f t="shared" si="25"/>
        <v>123.11999999999999</v>
      </c>
      <c r="D329" s="5">
        <f t="shared" si="26"/>
        <v>14.44</v>
      </c>
      <c r="E329" s="5">
        <f t="shared" si="27"/>
        <v>33.329083506686388</v>
      </c>
      <c r="F329" s="5">
        <f t="shared" si="28"/>
        <v>2.8675416873036704E-2</v>
      </c>
      <c r="G329" s="5">
        <f t="shared" si="29"/>
        <v>1049.76</v>
      </c>
    </row>
    <row r="330" spans="1:7" x14ac:dyDescent="0.25">
      <c r="A330" s="2">
        <v>33.200000000000003</v>
      </c>
      <c r="B330" s="2">
        <v>3.6</v>
      </c>
      <c r="C330" s="5">
        <f t="shared" si="25"/>
        <v>119.52000000000001</v>
      </c>
      <c r="D330" s="5">
        <f t="shared" si="26"/>
        <v>12.96</v>
      </c>
      <c r="E330" s="5">
        <f t="shared" si="27"/>
        <v>34.216862386607232</v>
      </c>
      <c r="F330" s="5">
        <f t="shared" si="28"/>
        <v>3.0628385138771971E-2</v>
      </c>
      <c r="G330" s="5">
        <f t="shared" si="29"/>
        <v>1102.2400000000002</v>
      </c>
    </row>
    <row r="331" spans="1:7" x14ac:dyDescent="0.25">
      <c r="A331" s="2">
        <v>36.729900000000001</v>
      </c>
      <c r="B331" s="2">
        <v>3.4</v>
      </c>
      <c r="C331" s="5">
        <f t="shared" si="25"/>
        <v>124.88166</v>
      </c>
      <c r="D331" s="5">
        <f t="shared" si="26"/>
        <v>11.559999999999999</v>
      </c>
      <c r="E331" s="5">
        <f t="shared" si="27"/>
        <v>35.104641266528084</v>
      </c>
      <c r="F331" s="5">
        <f t="shared" si="28"/>
        <v>4.4248928896400933E-2</v>
      </c>
      <c r="G331" s="5">
        <f t="shared" si="29"/>
        <v>1349.0855540100001</v>
      </c>
    </row>
    <row r="332" spans="1:7" x14ac:dyDescent="0.25">
      <c r="A332" s="2">
        <v>29.799900000000001</v>
      </c>
      <c r="B332" s="2">
        <v>3.7</v>
      </c>
      <c r="C332" s="5">
        <f t="shared" si="25"/>
        <v>110.25963000000002</v>
      </c>
      <c r="D332" s="5">
        <f t="shared" si="26"/>
        <v>13.690000000000001</v>
      </c>
      <c r="E332" s="5">
        <f t="shared" si="27"/>
        <v>33.772972946646803</v>
      </c>
      <c r="F332" s="5">
        <f t="shared" si="28"/>
        <v>0.13332504292453337</v>
      </c>
      <c r="G332" s="5">
        <f t="shared" si="29"/>
        <v>888.03404001000001</v>
      </c>
    </row>
    <row r="333" spans="1:7" x14ac:dyDescent="0.25">
      <c r="A333" s="2">
        <v>28.993500000000001</v>
      </c>
      <c r="B333" s="2">
        <v>5.3</v>
      </c>
      <c r="C333" s="5">
        <f t="shared" si="25"/>
        <v>153.66555</v>
      </c>
      <c r="D333" s="5">
        <f t="shared" si="26"/>
        <v>28.09</v>
      </c>
      <c r="E333" s="5">
        <f t="shared" si="27"/>
        <v>26.670741907280007</v>
      </c>
      <c r="F333" s="5">
        <f t="shared" si="28"/>
        <v>8.0113063021711547E-2</v>
      </c>
      <c r="G333" s="5">
        <f t="shared" si="29"/>
        <v>840.62304225000003</v>
      </c>
    </row>
    <row r="334" spans="1:7" x14ac:dyDescent="0.25">
      <c r="A334" s="2">
        <v>40.240900000000003</v>
      </c>
      <c r="B334" s="2">
        <v>2.5</v>
      </c>
      <c r="C334" s="5">
        <f t="shared" si="25"/>
        <v>100.60225000000001</v>
      </c>
      <c r="D334" s="5">
        <f t="shared" si="26"/>
        <v>6.25</v>
      </c>
      <c r="E334" s="5">
        <f t="shared" si="27"/>
        <v>39.099646226171906</v>
      </c>
      <c r="F334" s="5">
        <f t="shared" si="28"/>
        <v>2.8360542975631692E-2</v>
      </c>
      <c r="G334" s="5">
        <f t="shared" si="29"/>
        <v>1619.3300328100004</v>
      </c>
    </row>
    <row r="335" spans="1:7" x14ac:dyDescent="0.25">
      <c r="A335" s="2">
        <v>36.704700000000003</v>
      </c>
      <c r="B335" s="2">
        <v>2.5</v>
      </c>
      <c r="C335" s="5">
        <f t="shared" si="25"/>
        <v>91.761750000000006</v>
      </c>
      <c r="D335" s="5">
        <f t="shared" si="26"/>
        <v>6.25</v>
      </c>
      <c r="E335" s="5">
        <f t="shared" si="27"/>
        <v>39.099646226171906</v>
      </c>
      <c r="F335" s="5">
        <f t="shared" si="28"/>
        <v>6.5249034215561039E-2</v>
      </c>
      <c r="G335" s="5">
        <f t="shared" si="29"/>
        <v>1347.2350020900001</v>
      </c>
    </row>
    <row r="336" spans="1:7" x14ac:dyDescent="0.25">
      <c r="A336" s="2">
        <v>38.299999999999997</v>
      </c>
      <c r="B336" s="2">
        <v>2.7</v>
      </c>
      <c r="C336" s="5">
        <f t="shared" si="25"/>
        <v>103.41</v>
      </c>
      <c r="D336" s="5">
        <f t="shared" si="26"/>
        <v>7.2900000000000009</v>
      </c>
      <c r="E336" s="5">
        <f t="shared" si="27"/>
        <v>38.211867346251054</v>
      </c>
      <c r="F336" s="5">
        <f t="shared" si="28"/>
        <v>2.3011136749071246E-3</v>
      </c>
      <c r="G336" s="5">
        <f t="shared" si="29"/>
        <v>1466.8899999999999</v>
      </c>
    </row>
    <row r="337" spans="1:7" x14ac:dyDescent="0.25">
      <c r="A337" s="2">
        <v>30.172599999999999</v>
      </c>
      <c r="B337" s="2">
        <v>4.4000000000000004</v>
      </c>
      <c r="C337" s="5">
        <f t="shared" si="25"/>
        <v>132.75944000000001</v>
      </c>
      <c r="D337" s="5">
        <f t="shared" si="26"/>
        <v>19.360000000000003</v>
      </c>
      <c r="E337" s="5">
        <f t="shared" si="27"/>
        <v>30.665746866923829</v>
      </c>
      <c r="F337" s="5">
        <f t="shared" si="28"/>
        <v>1.6344195293870264E-2</v>
      </c>
      <c r="G337" s="5">
        <f t="shared" si="29"/>
        <v>910.38579075999996</v>
      </c>
    </row>
    <row r="338" spans="1:7" x14ac:dyDescent="0.25">
      <c r="A338" s="2">
        <v>48.862200000000001</v>
      </c>
      <c r="B338" s="2">
        <v>1.5</v>
      </c>
      <c r="C338" s="5">
        <f t="shared" si="25"/>
        <v>73.293300000000002</v>
      </c>
      <c r="D338" s="5">
        <f t="shared" si="26"/>
        <v>2.25</v>
      </c>
      <c r="E338" s="5">
        <f t="shared" si="27"/>
        <v>43.538540625776157</v>
      </c>
      <c r="F338" s="5">
        <f t="shared" si="28"/>
        <v>0.10895251082071303</v>
      </c>
      <c r="G338" s="5">
        <f t="shared" si="29"/>
        <v>2387.5145888400002</v>
      </c>
    </row>
    <row r="339" spans="1:7" x14ac:dyDescent="0.25">
      <c r="A339" s="2">
        <v>39.799999999999997</v>
      </c>
      <c r="B339" s="2">
        <v>2.7</v>
      </c>
      <c r="C339" s="5">
        <f t="shared" si="25"/>
        <v>107.46</v>
      </c>
      <c r="D339" s="5">
        <f t="shared" si="26"/>
        <v>7.2900000000000009</v>
      </c>
      <c r="E339" s="5">
        <f t="shared" si="27"/>
        <v>38.211867346251054</v>
      </c>
      <c r="F339" s="5">
        <f t="shared" si="28"/>
        <v>3.9902830496204598E-2</v>
      </c>
      <c r="G339" s="5">
        <f t="shared" si="29"/>
        <v>1584.0399999999997</v>
      </c>
    </row>
    <row r="340" spans="1:7" x14ac:dyDescent="0.25">
      <c r="A340" s="2">
        <v>34.514800000000001</v>
      </c>
      <c r="B340" s="2">
        <v>3.8</v>
      </c>
      <c r="C340" s="5">
        <f t="shared" si="25"/>
        <v>131.15624</v>
      </c>
      <c r="D340" s="5">
        <f t="shared" si="26"/>
        <v>14.44</v>
      </c>
      <c r="E340" s="5">
        <f t="shared" si="27"/>
        <v>33.329083506686388</v>
      </c>
      <c r="F340" s="5">
        <f t="shared" si="28"/>
        <v>3.4353856702446874E-2</v>
      </c>
      <c r="G340" s="5">
        <f t="shared" si="29"/>
        <v>1191.2714190400002</v>
      </c>
    </row>
    <row r="341" spans="1:7" x14ac:dyDescent="0.25">
      <c r="A341" s="2">
        <v>40.239699999999999</v>
      </c>
      <c r="B341" s="2">
        <v>2</v>
      </c>
      <c r="C341" s="5">
        <f t="shared" si="25"/>
        <v>80.479399999999998</v>
      </c>
      <c r="D341" s="5">
        <f t="shared" si="26"/>
        <v>4</v>
      </c>
      <c r="E341" s="5">
        <f t="shared" si="27"/>
        <v>41.319093425974032</v>
      </c>
      <c r="F341" s="5">
        <f t="shared" si="28"/>
        <v>2.6824092276384579E-2</v>
      </c>
      <c r="G341" s="5">
        <f t="shared" si="29"/>
        <v>1619.2334560899999</v>
      </c>
    </row>
    <row r="342" spans="1:7" x14ac:dyDescent="0.25">
      <c r="A342" s="2">
        <v>28.3</v>
      </c>
      <c r="B342" s="2">
        <v>4.5999999999999996</v>
      </c>
      <c r="C342" s="5">
        <f t="shared" si="25"/>
        <v>130.18</v>
      </c>
      <c r="D342" s="5">
        <f t="shared" si="26"/>
        <v>21.159999999999997</v>
      </c>
      <c r="E342" s="5">
        <f t="shared" si="27"/>
        <v>29.777967987002985</v>
      </c>
      <c r="F342" s="5">
        <f t="shared" si="28"/>
        <v>5.2225017208586001E-2</v>
      </c>
      <c r="G342" s="5">
        <f t="shared" si="29"/>
        <v>800.89</v>
      </c>
    </row>
    <row r="343" spans="1:7" x14ac:dyDescent="0.25">
      <c r="A343" s="2">
        <v>33</v>
      </c>
      <c r="B343" s="2">
        <v>5.5</v>
      </c>
      <c r="C343" s="5">
        <f t="shared" si="25"/>
        <v>181.5</v>
      </c>
      <c r="D343" s="5">
        <f t="shared" si="26"/>
        <v>30.25</v>
      </c>
      <c r="E343" s="5">
        <f t="shared" si="27"/>
        <v>25.782963027359155</v>
      </c>
      <c r="F343" s="5">
        <f t="shared" si="28"/>
        <v>0.21869809008002558</v>
      </c>
      <c r="G343" s="5">
        <f t="shared" si="29"/>
        <v>1089</v>
      </c>
    </row>
    <row r="344" spans="1:7" x14ac:dyDescent="0.25">
      <c r="A344" s="2">
        <v>24.8</v>
      </c>
      <c r="B344" s="2">
        <v>5.2</v>
      </c>
      <c r="C344" s="5">
        <f t="shared" si="25"/>
        <v>128.96</v>
      </c>
      <c r="D344" s="5">
        <f t="shared" si="26"/>
        <v>27.040000000000003</v>
      </c>
      <c r="E344" s="5">
        <f t="shared" si="27"/>
        <v>27.114631347240429</v>
      </c>
      <c r="F344" s="5">
        <f t="shared" si="28"/>
        <v>9.3331909162920515E-2</v>
      </c>
      <c r="G344" s="5">
        <f t="shared" si="29"/>
        <v>615.04000000000008</v>
      </c>
    </row>
    <row r="345" spans="1:7" x14ac:dyDescent="0.25">
      <c r="A345" s="2">
        <v>40</v>
      </c>
      <c r="B345" s="2">
        <v>2</v>
      </c>
      <c r="C345" s="5">
        <f t="shared" si="25"/>
        <v>80</v>
      </c>
      <c r="D345" s="5">
        <f t="shared" si="26"/>
        <v>4</v>
      </c>
      <c r="E345" s="5">
        <f t="shared" si="27"/>
        <v>41.319093425974032</v>
      </c>
      <c r="F345" s="5">
        <f t="shared" si="28"/>
        <v>3.2977335649350792E-2</v>
      </c>
      <c r="G345" s="5">
        <f t="shared" si="29"/>
        <v>1600</v>
      </c>
    </row>
    <row r="346" spans="1:7" x14ac:dyDescent="0.25">
      <c r="A346" s="2">
        <v>47.7592</v>
      </c>
      <c r="B346" s="2">
        <v>1.6</v>
      </c>
      <c r="C346" s="5">
        <f t="shared" si="25"/>
        <v>76.414720000000003</v>
      </c>
      <c r="D346" s="5">
        <f t="shared" si="26"/>
        <v>2.5600000000000005</v>
      </c>
      <c r="E346" s="5">
        <f t="shared" si="27"/>
        <v>43.094651185815735</v>
      </c>
      <c r="F346" s="5">
        <f t="shared" si="28"/>
        <v>9.7668068438840364E-2</v>
      </c>
      <c r="G346" s="5">
        <f t="shared" si="29"/>
        <v>2280.9411846399998</v>
      </c>
    </row>
    <row r="347" spans="1:7" x14ac:dyDescent="0.25">
      <c r="A347" s="2">
        <v>27.2</v>
      </c>
      <c r="B347" s="2">
        <v>4.5</v>
      </c>
      <c r="C347" s="5">
        <f t="shared" si="25"/>
        <v>122.39999999999999</v>
      </c>
      <c r="D347" s="5">
        <f t="shared" si="26"/>
        <v>20.25</v>
      </c>
      <c r="E347" s="5">
        <f t="shared" si="27"/>
        <v>30.221857426963407</v>
      </c>
      <c r="F347" s="5">
        <f t="shared" si="28"/>
        <v>0.11109769952071352</v>
      </c>
      <c r="G347" s="5">
        <f t="shared" si="29"/>
        <v>739.83999999999992</v>
      </c>
    </row>
    <row r="348" spans="1:7" x14ac:dyDescent="0.25">
      <c r="A348" s="2">
        <v>60.1</v>
      </c>
      <c r="B348" s="2">
        <v>2</v>
      </c>
      <c r="C348" s="5">
        <f t="shared" si="25"/>
        <v>120.2</v>
      </c>
      <c r="D348" s="5">
        <f t="shared" si="26"/>
        <v>4</v>
      </c>
      <c r="E348" s="5">
        <f t="shared" si="27"/>
        <v>41.319093425974032</v>
      </c>
      <c r="F348" s="5">
        <f t="shared" si="28"/>
        <v>0.31249428575750365</v>
      </c>
      <c r="G348" s="5">
        <f t="shared" si="29"/>
        <v>3612.01</v>
      </c>
    </row>
    <row r="349" spans="1:7" x14ac:dyDescent="0.25">
      <c r="A349" s="2">
        <v>34.1</v>
      </c>
      <c r="B349" s="2">
        <v>2.9</v>
      </c>
      <c r="C349" s="5">
        <f t="shared" si="25"/>
        <v>98.89</v>
      </c>
      <c r="D349" s="5">
        <f t="shared" si="26"/>
        <v>8.41</v>
      </c>
      <c r="E349" s="5">
        <f t="shared" si="27"/>
        <v>37.32408846633021</v>
      </c>
      <c r="F349" s="5">
        <f t="shared" si="28"/>
        <v>9.4548048865988513E-2</v>
      </c>
      <c r="G349" s="5">
        <f t="shared" si="29"/>
        <v>1162.8100000000002</v>
      </c>
    </row>
    <row r="350" spans="1:7" x14ac:dyDescent="0.25">
      <c r="A350" s="2">
        <v>38.700000000000003</v>
      </c>
      <c r="B350" s="2">
        <v>2.4</v>
      </c>
      <c r="C350" s="5">
        <f t="shared" si="25"/>
        <v>92.88000000000001</v>
      </c>
      <c r="D350" s="5">
        <f t="shared" si="26"/>
        <v>5.76</v>
      </c>
      <c r="E350" s="5">
        <f t="shared" si="27"/>
        <v>39.543535666132335</v>
      </c>
      <c r="F350" s="5">
        <f t="shared" si="28"/>
        <v>2.1796787238561564E-2</v>
      </c>
      <c r="G350" s="5">
        <f t="shared" si="29"/>
        <v>1497.6900000000003</v>
      </c>
    </row>
    <row r="351" spans="1:7" x14ac:dyDescent="0.25">
      <c r="A351" s="2">
        <v>43.541400000000003</v>
      </c>
      <c r="B351" s="2">
        <v>2</v>
      </c>
      <c r="C351" s="5">
        <f t="shared" si="25"/>
        <v>87.082800000000006</v>
      </c>
      <c r="D351" s="5">
        <f t="shared" si="26"/>
        <v>4</v>
      </c>
      <c r="E351" s="5">
        <f t="shared" si="27"/>
        <v>41.319093425974032</v>
      </c>
      <c r="F351" s="5">
        <f t="shared" si="28"/>
        <v>5.1038932464871851E-2</v>
      </c>
      <c r="G351" s="5">
        <f t="shared" si="29"/>
        <v>1895.8535139600003</v>
      </c>
    </row>
    <row r="352" spans="1:7" x14ac:dyDescent="0.25">
      <c r="A352" s="2">
        <v>38.0169</v>
      </c>
      <c r="B352" s="2">
        <v>3.5</v>
      </c>
      <c r="C352" s="5">
        <f t="shared" si="25"/>
        <v>133.05914999999999</v>
      </c>
      <c r="D352" s="5">
        <f t="shared" si="26"/>
        <v>12.25</v>
      </c>
      <c r="E352" s="5">
        <f t="shared" si="27"/>
        <v>34.660751826567662</v>
      </c>
      <c r="F352" s="5">
        <f t="shared" si="28"/>
        <v>8.8280427216115412E-2</v>
      </c>
      <c r="G352" s="5">
        <f t="shared" si="29"/>
        <v>1445.28468561</v>
      </c>
    </row>
    <row r="353" spans="1:7" x14ac:dyDescent="0.25">
      <c r="A353" s="2">
        <v>38.876899999999999</v>
      </c>
      <c r="B353" s="2">
        <v>2.4</v>
      </c>
      <c r="C353" s="5">
        <f t="shared" si="25"/>
        <v>93.304559999999995</v>
      </c>
      <c r="D353" s="5">
        <f t="shared" si="26"/>
        <v>5.76</v>
      </c>
      <c r="E353" s="5">
        <f t="shared" si="27"/>
        <v>39.543535666132335</v>
      </c>
      <c r="F353" s="5">
        <f t="shared" si="28"/>
        <v>1.7147346268152459E-2</v>
      </c>
      <c r="G353" s="5">
        <f t="shared" si="29"/>
        <v>1511.4133536099998</v>
      </c>
    </row>
    <row r="354" spans="1:7" x14ac:dyDescent="0.25">
      <c r="A354" s="2">
        <v>24.1496</v>
      </c>
      <c r="B354" s="2">
        <v>4.8</v>
      </c>
      <c r="C354" s="5">
        <f t="shared" si="25"/>
        <v>115.91807999999999</v>
      </c>
      <c r="D354" s="5">
        <f t="shared" si="26"/>
        <v>23.04</v>
      </c>
      <c r="E354" s="5">
        <f t="shared" si="27"/>
        <v>28.890189107082133</v>
      </c>
      <c r="F354" s="5">
        <f t="shared" si="28"/>
        <v>0.19630093695473769</v>
      </c>
      <c r="G354" s="5">
        <f t="shared" si="29"/>
        <v>583.20318015999999</v>
      </c>
    </row>
    <row r="355" spans="1:7" x14ac:dyDescent="0.25">
      <c r="A355" s="2">
        <v>32.088799999999999</v>
      </c>
      <c r="B355" s="2">
        <v>5</v>
      </c>
      <c r="C355" s="5">
        <f t="shared" si="25"/>
        <v>160.44399999999999</v>
      </c>
      <c r="D355" s="5">
        <f t="shared" si="26"/>
        <v>25</v>
      </c>
      <c r="E355" s="5">
        <f t="shared" si="27"/>
        <v>28.002410227161281</v>
      </c>
      <c r="F355" s="5">
        <f t="shared" si="28"/>
        <v>0.12734629443415516</v>
      </c>
      <c r="G355" s="5">
        <f t="shared" si="29"/>
        <v>1029.6910854400001</v>
      </c>
    </row>
    <row r="356" spans="1:7" x14ac:dyDescent="0.25">
      <c r="A356" s="2">
        <v>43.2286</v>
      </c>
      <c r="B356" s="2">
        <v>2.4</v>
      </c>
      <c r="C356" s="5">
        <f t="shared" si="25"/>
        <v>103.74863999999999</v>
      </c>
      <c r="D356" s="5">
        <f t="shared" si="26"/>
        <v>5.76</v>
      </c>
      <c r="E356" s="5">
        <f t="shared" si="27"/>
        <v>39.543535666132335</v>
      </c>
      <c r="F356" s="5">
        <f t="shared" si="28"/>
        <v>8.5245979140376155E-2</v>
      </c>
      <c r="G356" s="5">
        <f t="shared" si="29"/>
        <v>1868.7118579600001</v>
      </c>
    </row>
    <row r="357" spans="1:7" x14ac:dyDescent="0.25">
      <c r="A357" s="2">
        <v>30.5</v>
      </c>
      <c r="B357" s="2">
        <v>6</v>
      </c>
      <c r="C357" s="5">
        <f t="shared" si="25"/>
        <v>183</v>
      </c>
      <c r="D357" s="5">
        <f t="shared" si="26"/>
        <v>36</v>
      </c>
      <c r="E357" s="5">
        <f t="shared" si="27"/>
        <v>23.563515827557033</v>
      </c>
      <c r="F357" s="5">
        <f t="shared" si="28"/>
        <v>0.22742571057190056</v>
      </c>
      <c r="G357" s="5">
        <f t="shared" si="29"/>
        <v>930.25</v>
      </c>
    </row>
    <row r="358" spans="1:7" x14ac:dyDescent="0.25">
      <c r="A358" s="2">
        <v>46.9</v>
      </c>
      <c r="B358" s="2">
        <v>2.4</v>
      </c>
      <c r="C358" s="5">
        <f t="shared" si="25"/>
        <v>112.55999999999999</v>
      </c>
      <c r="D358" s="5">
        <f t="shared" si="26"/>
        <v>5.76</v>
      </c>
      <c r="E358" s="5">
        <f t="shared" si="27"/>
        <v>39.543535666132335</v>
      </c>
      <c r="F358" s="5">
        <f t="shared" si="28"/>
        <v>0.15685425018907598</v>
      </c>
      <c r="G358" s="5">
        <f t="shared" si="29"/>
        <v>2199.6099999999997</v>
      </c>
    </row>
    <row r="359" spans="1:7" x14ac:dyDescent="0.25">
      <c r="A359" s="2">
        <v>28.4</v>
      </c>
      <c r="B359" s="2">
        <v>6.2</v>
      </c>
      <c r="C359" s="5">
        <f t="shared" si="25"/>
        <v>176.07999999999998</v>
      </c>
      <c r="D359" s="5">
        <f t="shared" si="26"/>
        <v>38.440000000000005</v>
      </c>
      <c r="E359" s="5">
        <f t="shared" si="27"/>
        <v>22.675736947636182</v>
      </c>
      <c r="F359" s="5">
        <f t="shared" si="28"/>
        <v>0.20155855818182455</v>
      </c>
      <c r="G359" s="5">
        <f t="shared" si="29"/>
        <v>806.56</v>
      </c>
    </row>
    <row r="360" spans="1:7" x14ac:dyDescent="0.25">
      <c r="A360" s="2">
        <v>28.7</v>
      </c>
      <c r="B360" s="2">
        <v>3.7</v>
      </c>
      <c r="C360" s="5">
        <f t="shared" si="25"/>
        <v>106.19</v>
      </c>
      <c r="D360" s="5">
        <f t="shared" si="26"/>
        <v>13.690000000000001</v>
      </c>
      <c r="E360" s="5">
        <f t="shared" si="27"/>
        <v>33.772972946646803</v>
      </c>
      <c r="F360" s="5">
        <f t="shared" si="28"/>
        <v>0.1767586392559862</v>
      </c>
      <c r="G360" s="5">
        <f t="shared" si="29"/>
        <v>823.68999999999994</v>
      </c>
    </row>
    <row r="361" spans="1:7" x14ac:dyDescent="0.25">
      <c r="A361" s="2">
        <v>34.7288</v>
      </c>
      <c r="B361" s="2">
        <v>3</v>
      </c>
      <c r="C361" s="5">
        <f t="shared" si="25"/>
        <v>104.18639999999999</v>
      </c>
      <c r="D361" s="5">
        <f t="shared" si="26"/>
        <v>9</v>
      </c>
      <c r="E361" s="5">
        <f t="shared" si="27"/>
        <v>36.88019902636978</v>
      </c>
      <c r="F361" s="5">
        <f t="shared" si="28"/>
        <v>6.1948556424920545E-2</v>
      </c>
      <c r="G361" s="5">
        <f t="shared" si="29"/>
        <v>1206.0895494399999</v>
      </c>
    </row>
    <row r="362" spans="1:7" x14ac:dyDescent="0.25">
      <c r="A362" s="2">
        <v>20.9</v>
      </c>
      <c r="B362" s="2">
        <v>6.1</v>
      </c>
      <c r="C362" s="5">
        <f t="shared" si="25"/>
        <v>127.48999999999998</v>
      </c>
      <c r="D362" s="5">
        <f t="shared" si="26"/>
        <v>37.209999999999994</v>
      </c>
      <c r="E362" s="5">
        <f t="shared" si="27"/>
        <v>23.119626387596607</v>
      </c>
      <c r="F362" s="5">
        <f t="shared" si="28"/>
        <v>0.10620221950223011</v>
      </c>
      <c r="G362" s="5">
        <f t="shared" si="29"/>
        <v>436.80999999999995</v>
      </c>
    </row>
    <row r="363" spans="1:7" x14ac:dyDescent="0.25">
      <c r="A363" s="2">
        <v>36.154800000000002</v>
      </c>
      <c r="B363" s="2">
        <v>3</v>
      </c>
      <c r="C363" s="5">
        <f t="shared" si="25"/>
        <v>108.46440000000001</v>
      </c>
      <c r="D363" s="5">
        <f t="shared" si="26"/>
        <v>9</v>
      </c>
      <c r="E363" s="5">
        <f t="shared" si="27"/>
        <v>36.88019902636978</v>
      </c>
      <c r="F363" s="5">
        <f t="shared" si="28"/>
        <v>2.0063699048806206E-2</v>
      </c>
      <c r="G363" s="5">
        <f t="shared" si="29"/>
        <v>1307.1695630400002</v>
      </c>
    </row>
    <row r="364" spans="1:7" x14ac:dyDescent="0.25">
      <c r="A364" s="2">
        <v>44.344000000000001</v>
      </c>
      <c r="B364" s="2">
        <v>2.4</v>
      </c>
      <c r="C364" s="5">
        <f t="shared" si="25"/>
        <v>106.4256</v>
      </c>
      <c r="D364" s="5">
        <f t="shared" si="26"/>
        <v>5.76</v>
      </c>
      <c r="E364" s="5">
        <f t="shared" si="27"/>
        <v>39.543535666132335</v>
      </c>
      <c r="F364" s="5">
        <f t="shared" si="28"/>
        <v>0.10825510404716908</v>
      </c>
      <c r="G364" s="5">
        <f t="shared" si="29"/>
        <v>1966.3903360000002</v>
      </c>
    </row>
    <row r="365" spans="1:7" x14ac:dyDescent="0.25">
      <c r="A365" s="2">
        <v>46.5047</v>
      </c>
      <c r="B365" s="2">
        <v>1.6</v>
      </c>
      <c r="C365" s="5">
        <f t="shared" si="25"/>
        <v>74.407520000000005</v>
      </c>
      <c r="D365" s="5">
        <f t="shared" si="26"/>
        <v>2.5600000000000005</v>
      </c>
      <c r="E365" s="5">
        <f t="shared" si="27"/>
        <v>43.094651185815735</v>
      </c>
      <c r="F365" s="5">
        <f t="shared" si="28"/>
        <v>7.3326971557375165E-2</v>
      </c>
      <c r="G365" s="5">
        <f t="shared" si="29"/>
        <v>2162.6871220899998</v>
      </c>
    </row>
    <row r="366" spans="1:7" x14ac:dyDescent="0.25">
      <c r="A366" s="2">
        <v>26.228300000000001</v>
      </c>
      <c r="B366" s="2">
        <v>4.8</v>
      </c>
      <c r="C366" s="5">
        <f t="shared" si="25"/>
        <v>125.89583999999999</v>
      </c>
      <c r="D366" s="5">
        <f t="shared" si="26"/>
        <v>23.04</v>
      </c>
      <c r="E366" s="5">
        <f t="shared" si="27"/>
        <v>28.890189107082133</v>
      </c>
      <c r="F366" s="5">
        <f t="shared" si="28"/>
        <v>0.10148919705364556</v>
      </c>
      <c r="G366" s="5">
        <f t="shared" si="29"/>
        <v>687.92372089000003</v>
      </c>
    </row>
    <row r="367" spans="1:7" x14ac:dyDescent="0.25">
      <c r="A367" s="2">
        <v>38.299999999999997</v>
      </c>
      <c r="B367" s="2">
        <v>2.7</v>
      </c>
      <c r="C367" s="5">
        <f t="shared" si="25"/>
        <v>103.41</v>
      </c>
      <c r="D367" s="5">
        <f t="shared" si="26"/>
        <v>7.2900000000000009</v>
      </c>
      <c r="E367" s="5">
        <f t="shared" si="27"/>
        <v>38.211867346251054</v>
      </c>
      <c r="F367" s="5">
        <f t="shared" si="28"/>
        <v>2.3011136749071246E-3</v>
      </c>
      <c r="G367" s="5">
        <f t="shared" si="29"/>
        <v>1466.8899999999999</v>
      </c>
    </row>
    <row r="368" spans="1:7" x14ac:dyDescent="0.25">
      <c r="A368" s="2">
        <v>24.2</v>
      </c>
      <c r="B368" s="2">
        <v>5.6</v>
      </c>
      <c r="C368" s="5">
        <f t="shared" si="25"/>
        <v>135.51999999999998</v>
      </c>
      <c r="D368" s="5">
        <f t="shared" si="26"/>
        <v>31.359999999999996</v>
      </c>
      <c r="E368" s="5">
        <f t="shared" si="27"/>
        <v>25.339073587398733</v>
      </c>
      <c r="F368" s="5">
        <f t="shared" si="28"/>
        <v>4.7069156504079911E-2</v>
      </c>
      <c r="G368" s="5">
        <f t="shared" si="29"/>
        <v>585.64</v>
      </c>
    </row>
    <row r="369" spans="1:7" x14ac:dyDescent="0.25">
      <c r="A369" s="2">
        <v>29.2</v>
      </c>
      <c r="B369" s="2">
        <v>3.5</v>
      </c>
      <c r="C369" s="5">
        <f t="shared" si="25"/>
        <v>102.2</v>
      </c>
      <c r="D369" s="5">
        <f t="shared" si="26"/>
        <v>12.25</v>
      </c>
      <c r="E369" s="5">
        <f t="shared" si="27"/>
        <v>34.660751826567662</v>
      </c>
      <c r="F369" s="5">
        <f t="shared" si="28"/>
        <v>0.18701204885505693</v>
      </c>
      <c r="G369" s="5">
        <f t="shared" si="29"/>
        <v>852.64</v>
      </c>
    </row>
    <row r="370" spans="1:7" x14ac:dyDescent="0.25">
      <c r="A370" s="2">
        <v>31.9</v>
      </c>
      <c r="B370" s="2">
        <v>2.2999999999999998</v>
      </c>
      <c r="C370" s="5">
        <f t="shared" si="25"/>
        <v>73.36999999999999</v>
      </c>
      <c r="D370" s="5">
        <f t="shared" si="26"/>
        <v>5.2899999999999991</v>
      </c>
      <c r="E370" s="5">
        <f t="shared" si="27"/>
        <v>39.987425106092758</v>
      </c>
      <c r="F370" s="5">
        <f t="shared" si="28"/>
        <v>0.25352429799663823</v>
      </c>
      <c r="G370" s="5">
        <f t="shared" si="29"/>
        <v>1017.6099999999999</v>
      </c>
    </row>
    <row r="371" spans="1:7" x14ac:dyDescent="0.25">
      <c r="A371" s="4"/>
      <c r="B371" s="4"/>
      <c r="C371" s="5"/>
      <c r="D371" s="5"/>
      <c r="E371" s="5"/>
      <c r="F371" s="5"/>
      <c r="G371" s="5"/>
    </row>
    <row r="372" spans="1:7" x14ac:dyDescent="0.25">
      <c r="A372" s="4"/>
      <c r="B372" s="4"/>
      <c r="C372" s="5"/>
      <c r="D372" s="5"/>
      <c r="E372" s="5"/>
      <c r="F372" s="5"/>
      <c r="G372" s="5"/>
    </row>
    <row r="373" spans="1:7" x14ac:dyDescent="0.25">
      <c r="A373" s="4"/>
      <c r="B373" s="4"/>
      <c r="C373" s="5"/>
      <c r="D373" s="5"/>
      <c r="E373" s="5"/>
      <c r="F373" s="5"/>
      <c r="G373" s="5"/>
    </row>
    <row r="374" spans="1:7" x14ac:dyDescent="0.25">
      <c r="A374" s="4"/>
      <c r="B374" s="4"/>
      <c r="C374" s="5"/>
      <c r="D374" s="5"/>
      <c r="E374" s="5"/>
      <c r="F374" s="5"/>
      <c r="G374" s="5"/>
    </row>
    <row r="375" spans="1:7" x14ac:dyDescent="0.25">
      <c r="A375" s="4"/>
      <c r="B375" s="4"/>
      <c r="C375" s="5"/>
      <c r="D375" s="5"/>
      <c r="E375" s="5"/>
      <c r="F375" s="5"/>
      <c r="G375" s="5"/>
    </row>
    <row r="376" spans="1:7" x14ac:dyDescent="0.25">
      <c r="A376" s="4"/>
      <c r="B376" s="4"/>
      <c r="C376" s="5"/>
      <c r="D376" s="5"/>
      <c r="E376" s="5"/>
      <c r="F376" s="5"/>
      <c r="G376" s="5"/>
    </row>
    <row r="377" spans="1:7" x14ac:dyDescent="0.25">
      <c r="A377" s="4"/>
      <c r="B377" s="4"/>
      <c r="C377" s="5"/>
      <c r="D377" s="5"/>
      <c r="E377" s="5"/>
      <c r="F377" s="5"/>
      <c r="G377" s="5"/>
    </row>
    <row r="378" spans="1:7" x14ac:dyDescent="0.25">
      <c r="A378" s="4"/>
      <c r="B378" s="4"/>
      <c r="C378" s="5"/>
      <c r="D378" s="5"/>
      <c r="E378" s="5"/>
      <c r="F378" s="5"/>
      <c r="G378" s="5"/>
    </row>
    <row r="379" spans="1:7" x14ac:dyDescent="0.25">
      <c r="A379" s="4"/>
      <c r="B379" s="4"/>
      <c r="C379" s="5"/>
      <c r="D379" s="5"/>
      <c r="E379" s="5"/>
      <c r="F379" s="5"/>
      <c r="G379" s="5"/>
    </row>
    <row r="380" spans="1:7" x14ac:dyDescent="0.25">
      <c r="A380" s="4"/>
      <c r="B380" s="4"/>
      <c r="C380" s="5"/>
      <c r="D380" s="5"/>
      <c r="E380" s="5"/>
      <c r="F380" s="5"/>
      <c r="G380" s="5"/>
    </row>
    <row r="381" spans="1:7" x14ac:dyDescent="0.25">
      <c r="A381" s="4"/>
      <c r="B381" s="4"/>
      <c r="C381" s="5"/>
      <c r="D381" s="5"/>
      <c r="E381" s="5"/>
      <c r="F381" s="5"/>
      <c r="G381" s="5"/>
    </row>
    <row r="382" spans="1:7" x14ac:dyDescent="0.25">
      <c r="A382" s="4"/>
      <c r="B382" s="4"/>
      <c r="C382" s="5"/>
      <c r="D382" s="5"/>
      <c r="E382" s="5"/>
      <c r="F382" s="5"/>
      <c r="G382" s="5"/>
    </row>
    <row r="383" spans="1:7" x14ac:dyDescent="0.25">
      <c r="A383" s="4"/>
      <c r="B383" s="4"/>
      <c r="C383" s="5"/>
      <c r="D383" s="5"/>
      <c r="E383" s="5"/>
      <c r="F383" s="5"/>
      <c r="G383" s="5"/>
    </row>
    <row r="384" spans="1:7" x14ac:dyDescent="0.25">
      <c r="A384" s="4"/>
      <c r="B384" s="4"/>
      <c r="C384" s="5"/>
      <c r="D384" s="5"/>
      <c r="E384" s="5"/>
      <c r="F384" s="5"/>
      <c r="G384" s="5"/>
    </row>
    <row r="385" spans="1:7" x14ac:dyDescent="0.25">
      <c r="A385" s="4"/>
      <c r="B385" s="4"/>
      <c r="C385" s="5"/>
      <c r="D385" s="5"/>
      <c r="E385" s="5"/>
      <c r="F385" s="5"/>
      <c r="G385" s="5"/>
    </row>
    <row r="386" spans="1:7" x14ac:dyDescent="0.25">
      <c r="A386" s="4"/>
      <c r="B386" s="4"/>
      <c r="C386" s="5"/>
      <c r="D386" s="5"/>
      <c r="E386" s="5"/>
      <c r="F386" s="5"/>
      <c r="G386" s="5"/>
    </row>
    <row r="387" spans="1:7" x14ac:dyDescent="0.25">
      <c r="A387" s="4"/>
      <c r="B387" s="4"/>
      <c r="C387" s="5"/>
      <c r="D387" s="5"/>
      <c r="E387" s="5"/>
      <c r="F387" s="5"/>
      <c r="G387" s="5"/>
    </row>
    <row r="388" spans="1:7" x14ac:dyDescent="0.25">
      <c r="A388" s="4"/>
      <c r="B388" s="4"/>
      <c r="C388" s="5"/>
      <c r="D388" s="5"/>
      <c r="E388" s="5"/>
      <c r="F388" s="5"/>
      <c r="G388" s="5"/>
    </row>
    <row r="389" spans="1:7" x14ac:dyDescent="0.25">
      <c r="A389" s="4"/>
      <c r="B389" s="4"/>
      <c r="C389" s="5"/>
      <c r="D389" s="5"/>
      <c r="E389" s="5"/>
      <c r="F389" s="5"/>
      <c r="G389" s="5"/>
    </row>
    <row r="390" spans="1:7" x14ac:dyDescent="0.25">
      <c r="A390" s="4"/>
      <c r="B390" s="4"/>
      <c r="C390" s="5"/>
      <c r="D390" s="5"/>
      <c r="E390" s="5"/>
      <c r="F390" s="5"/>
      <c r="G390" s="5"/>
    </row>
    <row r="391" spans="1:7" x14ac:dyDescent="0.25">
      <c r="A391" s="4"/>
      <c r="B391" s="4"/>
      <c r="C391" s="5"/>
      <c r="D391" s="5"/>
      <c r="E391" s="5"/>
      <c r="F391" s="5"/>
      <c r="G391" s="5"/>
    </row>
    <row r="392" spans="1:7" x14ac:dyDescent="0.25">
      <c r="A392" s="4"/>
      <c r="B392" s="4"/>
      <c r="C392" s="5"/>
      <c r="D392" s="5"/>
      <c r="E392" s="5"/>
      <c r="F392" s="5"/>
      <c r="G392" s="5"/>
    </row>
    <row r="393" spans="1:7" x14ac:dyDescent="0.25">
      <c r="A393" s="4"/>
      <c r="B393" s="4"/>
      <c r="C393" s="5"/>
      <c r="D393" s="5"/>
      <c r="E393" s="5"/>
      <c r="F393" s="5"/>
      <c r="G393" s="5"/>
    </row>
    <row r="394" spans="1:7" x14ac:dyDescent="0.25">
      <c r="A394" s="4"/>
      <c r="B394" s="4"/>
      <c r="C394" s="5"/>
      <c r="D394" s="5"/>
      <c r="E394" s="5"/>
      <c r="F394" s="5"/>
      <c r="G394" s="5"/>
    </row>
    <row r="395" spans="1:7" x14ac:dyDescent="0.25">
      <c r="A395" s="4"/>
      <c r="B395" s="4"/>
      <c r="C395" s="5"/>
      <c r="D395" s="5"/>
      <c r="E395" s="5"/>
      <c r="F395" s="5"/>
      <c r="G395" s="5"/>
    </row>
    <row r="396" spans="1:7" x14ac:dyDescent="0.25">
      <c r="A396" s="4"/>
      <c r="B396" s="4"/>
      <c r="C396" s="5"/>
      <c r="D396" s="5"/>
      <c r="E396" s="5"/>
      <c r="F396" s="5"/>
      <c r="G396" s="5"/>
    </row>
    <row r="397" spans="1:7" x14ac:dyDescent="0.25">
      <c r="A397" s="4"/>
      <c r="B397" s="4"/>
      <c r="C397" s="5"/>
      <c r="D397" s="5"/>
      <c r="E397" s="5"/>
      <c r="F397" s="5"/>
      <c r="G397" s="5"/>
    </row>
    <row r="398" spans="1:7" x14ac:dyDescent="0.25">
      <c r="A398" s="4"/>
      <c r="B398" s="4"/>
      <c r="C398" s="5"/>
      <c r="D398" s="5"/>
      <c r="E398" s="5"/>
      <c r="F398" s="5"/>
      <c r="G398" s="5"/>
    </row>
    <row r="399" spans="1:7" x14ac:dyDescent="0.25">
      <c r="A399" s="4"/>
      <c r="B399" s="4"/>
      <c r="C399" s="5"/>
      <c r="D399" s="5"/>
      <c r="E399" s="5"/>
      <c r="F399" s="5"/>
      <c r="G399" s="5"/>
    </row>
    <row r="400" spans="1:7" x14ac:dyDescent="0.25">
      <c r="A400" s="4"/>
      <c r="B400" s="4"/>
      <c r="C400" s="5"/>
      <c r="D400" s="5"/>
      <c r="E400" s="5"/>
      <c r="F400" s="5"/>
      <c r="G400" s="5"/>
    </row>
    <row r="401" spans="1:7" x14ac:dyDescent="0.25">
      <c r="A401" s="4"/>
      <c r="B401" s="4"/>
      <c r="C401" s="5"/>
      <c r="D401" s="5"/>
      <c r="E401" s="5"/>
      <c r="F401" s="5"/>
      <c r="G401" s="5"/>
    </row>
    <row r="402" spans="1:7" x14ac:dyDescent="0.25">
      <c r="A402" s="4"/>
      <c r="B402" s="4"/>
      <c r="C402" s="5"/>
      <c r="D402" s="5"/>
      <c r="E402" s="5"/>
      <c r="F402" s="5"/>
      <c r="G402" s="5"/>
    </row>
    <row r="403" spans="1:7" x14ac:dyDescent="0.25">
      <c r="A403" s="4"/>
      <c r="B403" s="4"/>
      <c r="C403" s="5"/>
      <c r="D403" s="5"/>
      <c r="E403" s="5"/>
      <c r="F403" s="5"/>
      <c r="G403" s="5"/>
    </row>
    <row r="404" spans="1:7" x14ac:dyDescent="0.25">
      <c r="A404" s="4"/>
      <c r="B404" s="4"/>
      <c r="C404" s="5"/>
      <c r="D404" s="5"/>
      <c r="E404" s="5"/>
      <c r="F404" s="5"/>
      <c r="G404" s="5"/>
    </row>
    <row r="405" spans="1:7" x14ac:dyDescent="0.25">
      <c r="A405" s="4"/>
      <c r="B405" s="4"/>
      <c r="C405" s="5"/>
      <c r="D405" s="5"/>
      <c r="E405" s="5"/>
      <c r="F405" s="5"/>
      <c r="G405" s="5"/>
    </row>
    <row r="406" spans="1:7" x14ac:dyDescent="0.25">
      <c r="A406" s="4"/>
      <c r="B406" s="4"/>
      <c r="C406" s="5"/>
      <c r="D406" s="5"/>
      <c r="E406" s="5"/>
      <c r="F406" s="5"/>
      <c r="G406" s="5"/>
    </row>
    <row r="407" spans="1:7" x14ac:dyDescent="0.25">
      <c r="A407" s="4"/>
      <c r="B407" s="4"/>
      <c r="C407" s="5"/>
      <c r="D407" s="5"/>
      <c r="E407" s="5"/>
      <c r="F407" s="5"/>
      <c r="G407" s="5"/>
    </row>
    <row r="408" spans="1:7" x14ac:dyDescent="0.25">
      <c r="A408" s="4"/>
      <c r="B408" s="4"/>
      <c r="C408" s="5"/>
      <c r="D408" s="5"/>
      <c r="E408" s="5"/>
      <c r="F408" s="5"/>
      <c r="G408" s="5"/>
    </row>
    <row r="409" spans="1:7" x14ac:dyDescent="0.25">
      <c r="A409" s="4"/>
      <c r="B409" s="4"/>
      <c r="C409" s="5"/>
      <c r="D409" s="5"/>
      <c r="E409" s="5"/>
      <c r="F409" s="5"/>
      <c r="G409" s="5"/>
    </row>
    <row r="410" spans="1:7" x14ac:dyDescent="0.25">
      <c r="A410" s="4"/>
      <c r="B410" s="4"/>
      <c r="C410" s="5"/>
      <c r="D410" s="5"/>
      <c r="E410" s="5"/>
      <c r="F410" s="5"/>
      <c r="G410" s="5"/>
    </row>
    <row r="411" spans="1:7" x14ac:dyDescent="0.25">
      <c r="A411" s="4"/>
      <c r="B411" s="4"/>
      <c r="C411" s="5"/>
      <c r="D411" s="5"/>
      <c r="E411" s="5"/>
      <c r="F411" s="5"/>
      <c r="G411" s="5"/>
    </row>
    <row r="412" spans="1:7" x14ac:dyDescent="0.25">
      <c r="A412" s="4"/>
      <c r="B412" s="4"/>
      <c r="C412" s="5"/>
      <c r="D412" s="5"/>
      <c r="E412" s="5"/>
      <c r="F412" s="5"/>
      <c r="G412" s="5"/>
    </row>
    <row r="413" spans="1:7" x14ac:dyDescent="0.25">
      <c r="A413" s="4"/>
      <c r="B413" s="4"/>
      <c r="C413" s="5"/>
      <c r="D413" s="5"/>
      <c r="E413" s="5"/>
      <c r="F413" s="5"/>
      <c r="G413" s="5"/>
    </row>
    <row r="414" spans="1:7" x14ac:dyDescent="0.25">
      <c r="A414" s="4"/>
      <c r="B414" s="4"/>
      <c r="C414" s="5"/>
      <c r="D414" s="5"/>
      <c r="E414" s="5"/>
      <c r="F414" s="5"/>
      <c r="G414" s="5"/>
    </row>
    <row r="415" spans="1:7" x14ac:dyDescent="0.25">
      <c r="A415" s="4"/>
      <c r="B415" s="4"/>
      <c r="C415" s="5"/>
      <c r="D415" s="5"/>
      <c r="E415" s="5"/>
      <c r="F415" s="5"/>
      <c r="G415" s="5"/>
    </row>
    <row r="416" spans="1:7" x14ac:dyDescent="0.25">
      <c r="A416" s="4"/>
      <c r="B416" s="4"/>
      <c r="C416" s="5"/>
      <c r="D416" s="5"/>
      <c r="E416" s="5"/>
      <c r="F416" s="5"/>
      <c r="G416" s="5"/>
    </row>
    <row r="417" spans="1:7" x14ac:dyDescent="0.25">
      <c r="A417" s="4"/>
      <c r="B417" s="4"/>
      <c r="C417" s="5"/>
      <c r="D417" s="5"/>
      <c r="E417" s="5"/>
      <c r="F417" s="5"/>
      <c r="G417" s="5"/>
    </row>
    <row r="418" spans="1:7" x14ac:dyDescent="0.25">
      <c r="A418" s="4"/>
      <c r="B418" s="4"/>
      <c r="C418" s="5"/>
      <c r="D418" s="5"/>
      <c r="E418" s="5"/>
      <c r="F418" s="5"/>
      <c r="G418" s="5"/>
    </row>
    <row r="419" spans="1:7" x14ac:dyDescent="0.25">
      <c r="A419" s="4"/>
      <c r="B419" s="4"/>
      <c r="C419" s="5"/>
      <c r="D419" s="5"/>
      <c r="E419" s="5"/>
      <c r="F419" s="5"/>
      <c r="G419" s="5"/>
    </row>
    <row r="420" spans="1:7" x14ac:dyDescent="0.25">
      <c r="A420" s="4"/>
      <c r="B420" s="4"/>
      <c r="C420" s="5"/>
      <c r="D420" s="5"/>
      <c r="E420" s="5"/>
      <c r="F420" s="5"/>
      <c r="G420" s="5"/>
    </row>
    <row r="421" spans="1:7" x14ac:dyDescent="0.25">
      <c r="A421" s="4"/>
      <c r="B421" s="4"/>
      <c r="C421" s="5"/>
      <c r="D421" s="5"/>
      <c r="E421" s="5"/>
      <c r="F421" s="5"/>
      <c r="G421" s="5"/>
    </row>
    <row r="422" spans="1:7" x14ac:dyDescent="0.25">
      <c r="A422" s="4"/>
      <c r="B422" s="4"/>
      <c r="C422" s="5"/>
      <c r="D422" s="5"/>
      <c r="E422" s="5"/>
      <c r="F422" s="5"/>
      <c r="G422" s="5"/>
    </row>
    <row r="423" spans="1:7" x14ac:dyDescent="0.25">
      <c r="A423" s="4"/>
      <c r="B423" s="4"/>
      <c r="C423" s="5"/>
      <c r="D423" s="5"/>
      <c r="E423" s="5"/>
      <c r="F423" s="5"/>
      <c r="G423" s="5"/>
    </row>
    <row r="424" spans="1:7" x14ac:dyDescent="0.25">
      <c r="A424" s="4"/>
      <c r="B424" s="4"/>
      <c r="C424" s="5"/>
      <c r="D424" s="5"/>
      <c r="E424" s="5"/>
      <c r="F424" s="5"/>
      <c r="G424" s="5"/>
    </row>
    <row r="425" spans="1:7" x14ac:dyDescent="0.25">
      <c r="A425" s="4"/>
      <c r="B425" s="4"/>
      <c r="C425" s="5"/>
      <c r="D425" s="5"/>
      <c r="E425" s="5"/>
      <c r="F425" s="5"/>
      <c r="G425" s="5"/>
    </row>
    <row r="426" spans="1:7" x14ac:dyDescent="0.25">
      <c r="A426" s="4"/>
      <c r="B426" s="4"/>
      <c r="C426" s="5"/>
      <c r="D426" s="5"/>
      <c r="E426" s="5"/>
      <c r="F426" s="5"/>
      <c r="G426" s="5"/>
    </row>
    <row r="427" spans="1:7" x14ac:dyDescent="0.25">
      <c r="A427" s="4"/>
      <c r="B427" s="4"/>
      <c r="C427" s="5"/>
      <c r="D427" s="5"/>
      <c r="E427" s="5"/>
      <c r="F427" s="5"/>
      <c r="G427" s="5"/>
    </row>
    <row r="428" spans="1:7" x14ac:dyDescent="0.25">
      <c r="A428" s="4"/>
      <c r="B428" s="4"/>
      <c r="C428" s="5"/>
      <c r="D428" s="5"/>
      <c r="E428" s="5"/>
      <c r="F428" s="5"/>
      <c r="G428" s="5"/>
    </row>
    <row r="429" spans="1:7" x14ac:dyDescent="0.25">
      <c r="A429" s="4"/>
      <c r="B429" s="4"/>
      <c r="C429" s="5"/>
      <c r="D429" s="5"/>
      <c r="E429" s="5"/>
      <c r="F429" s="5"/>
      <c r="G429" s="5"/>
    </row>
    <row r="430" spans="1:7" x14ac:dyDescent="0.25">
      <c r="A430" s="4"/>
      <c r="B430" s="4"/>
      <c r="C430" s="5"/>
      <c r="D430" s="5"/>
      <c r="E430" s="5"/>
      <c r="F430" s="5"/>
      <c r="G430" s="5"/>
    </row>
    <row r="431" spans="1:7" x14ac:dyDescent="0.25">
      <c r="A431" s="4"/>
      <c r="B431" s="4"/>
      <c r="C431" s="5"/>
      <c r="D431" s="5"/>
      <c r="E431" s="5"/>
      <c r="F431" s="5"/>
      <c r="G431" s="5"/>
    </row>
    <row r="432" spans="1:7" x14ac:dyDescent="0.25">
      <c r="A432" s="4"/>
      <c r="B432" s="4"/>
      <c r="C432" s="5"/>
      <c r="D432" s="5"/>
      <c r="E432" s="5"/>
      <c r="F432" s="5"/>
      <c r="G432" s="5"/>
    </row>
    <row r="433" spans="1:7" x14ac:dyDescent="0.25">
      <c r="A433" s="4"/>
      <c r="B433" s="4"/>
      <c r="C433" s="5"/>
      <c r="D433" s="5"/>
      <c r="E433" s="5"/>
      <c r="F433" s="5"/>
      <c r="G433" s="5"/>
    </row>
    <row r="434" spans="1:7" x14ac:dyDescent="0.25">
      <c r="A434" s="4"/>
      <c r="B434" s="4"/>
      <c r="C434" s="5"/>
      <c r="D434" s="5"/>
      <c r="E434" s="5"/>
      <c r="F434" s="5"/>
      <c r="G434" s="5"/>
    </row>
    <row r="435" spans="1:7" x14ac:dyDescent="0.25">
      <c r="A435" s="4"/>
      <c r="B435" s="4"/>
      <c r="C435" s="5"/>
      <c r="D435" s="5"/>
      <c r="E435" s="5"/>
      <c r="F435" s="5"/>
      <c r="G435" s="5"/>
    </row>
    <row r="436" spans="1:7" x14ac:dyDescent="0.25">
      <c r="A436" s="4"/>
      <c r="B436" s="4"/>
      <c r="C436" s="5"/>
      <c r="D436" s="5"/>
      <c r="E436" s="5"/>
      <c r="F436" s="5"/>
      <c r="G436" s="5"/>
    </row>
    <row r="437" spans="1:7" x14ac:dyDescent="0.25">
      <c r="A437" s="4"/>
      <c r="B437" s="4"/>
      <c r="C437" s="5"/>
      <c r="D437" s="5"/>
      <c r="E437" s="5"/>
      <c r="F437" s="5"/>
      <c r="G437" s="5"/>
    </row>
    <row r="438" spans="1:7" x14ac:dyDescent="0.25">
      <c r="A438" s="4"/>
      <c r="B438" s="4"/>
      <c r="C438" s="5"/>
      <c r="D438" s="5"/>
      <c r="E438" s="5"/>
      <c r="F438" s="5"/>
      <c r="G438" s="5"/>
    </row>
    <row r="439" spans="1:7" x14ac:dyDescent="0.25">
      <c r="A439" s="4"/>
      <c r="B439" s="4"/>
      <c r="C439" s="5"/>
      <c r="D439" s="5"/>
      <c r="E439" s="5"/>
      <c r="F439" s="5"/>
      <c r="G439" s="5"/>
    </row>
    <row r="440" spans="1:7" x14ac:dyDescent="0.25">
      <c r="A440" s="4"/>
      <c r="B440" s="4"/>
      <c r="C440" s="5"/>
      <c r="D440" s="5"/>
      <c r="E440" s="5"/>
      <c r="F440" s="5"/>
      <c r="G440" s="5"/>
    </row>
    <row r="441" spans="1:7" x14ac:dyDescent="0.25">
      <c r="A441" s="4"/>
      <c r="B441" s="4"/>
      <c r="C441" s="5"/>
      <c r="D441" s="5"/>
      <c r="E441" s="5"/>
      <c r="F441" s="5"/>
      <c r="G441" s="5"/>
    </row>
    <row r="442" spans="1:7" x14ac:dyDescent="0.25">
      <c r="A442" s="4"/>
      <c r="B442" s="4"/>
      <c r="C442" s="5"/>
      <c r="D442" s="5"/>
      <c r="E442" s="5"/>
      <c r="F442" s="5"/>
      <c r="G442" s="5"/>
    </row>
    <row r="443" spans="1:7" x14ac:dyDescent="0.25">
      <c r="A443" s="4"/>
      <c r="B443" s="4"/>
      <c r="C443" s="5"/>
      <c r="D443" s="5"/>
      <c r="E443" s="5"/>
      <c r="F443" s="5"/>
      <c r="G443" s="5"/>
    </row>
    <row r="444" spans="1:7" x14ac:dyDescent="0.25">
      <c r="A444" s="4"/>
      <c r="B444" s="4"/>
      <c r="C444" s="5"/>
      <c r="D444" s="5"/>
      <c r="E444" s="5"/>
      <c r="F444" s="5"/>
      <c r="G444" s="5"/>
    </row>
    <row r="445" spans="1:7" x14ac:dyDescent="0.25">
      <c r="A445" s="4"/>
      <c r="B445" s="4"/>
      <c r="C445" s="5"/>
      <c r="D445" s="5"/>
      <c r="E445" s="5"/>
      <c r="F445" s="5"/>
      <c r="G445" s="5"/>
    </row>
    <row r="446" spans="1:7" x14ac:dyDescent="0.25">
      <c r="A446" s="4"/>
      <c r="B446" s="4"/>
      <c r="C446" s="5"/>
      <c r="D446" s="5"/>
      <c r="E446" s="5"/>
      <c r="F446" s="5"/>
      <c r="G446" s="5"/>
    </row>
    <row r="447" spans="1:7" x14ac:dyDescent="0.25">
      <c r="A447" s="4"/>
      <c r="B447" s="4"/>
      <c r="C447" s="5"/>
      <c r="D447" s="5"/>
      <c r="E447" s="5"/>
      <c r="F447" s="5"/>
      <c r="G447" s="5"/>
    </row>
    <row r="448" spans="1:7" x14ac:dyDescent="0.25">
      <c r="A448" s="4"/>
      <c r="B448" s="4"/>
      <c r="C448" s="5"/>
      <c r="D448" s="5"/>
      <c r="E448" s="5"/>
      <c r="F448" s="5"/>
      <c r="G448" s="5"/>
    </row>
    <row r="449" spans="1:7" x14ac:dyDescent="0.25">
      <c r="A449" s="4"/>
      <c r="B449" s="4"/>
      <c r="C449" s="5"/>
      <c r="D449" s="5"/>
      <c r="E449" s="5"/>
      <c r="F449" s="5"/>
      <c r="G449" s="5"/>
    </row>
    <row r="450" spans="1:7" x14ac:dyDescent="0.25">
      <c r="A450" s="4"/>
      <c r="B450" s="4"/>
      <c r="C450" s="5"/>
      <c r="D450" s="5"/>
      <c r="E450" s="5"/>
      <c r="F450" s="5"/>
      <c r="G450" s="5"/>
    </row>
    <row r="451" spans="1:7" x14ac:dyDescent="0.25">
      <c r="A451" s="4"/>
      <c r="B451" s="4"/>
      <c r="C451" s="5"/>
      <c r="D451" s="5"/>
      <c r="E451" s="5"/>
      <c r="F451" s="5"/>
      <c r="G451" s="5"/>
    </row>
    <row r="452" spans="1:7" x14ac:dyDescent="0.25">
      <c r="A452" s="4"/>
      <c r="B452" s="4"/>
      <c r="C452" s="5"/>
      <c r="D452" s="5"/>
      <c r="E452" s="5"/>
      <c r="F452" s="5"/>
      <c r="G452" s="5"/>
    </row>
    <row r="453" spans="1:7" x14ac:dyDescent="0.25">
      <c r="A453" s="4"/>
      <c r="B453" s="4"/>
      <c r="C453" s="5"/>
      <c r="D453" s="5"/>
      <c r="E453" s="5"/>
      <c r="F453" s="5"/>
      <c r="G453" s="5"/>
    </row>
    <row r="454" spans="1:7" x14ac:dyDescent="0.25">
      <c r="A454" s="4"/>
      <c r="B454" s="4"/>
      <c r="C454" s="5"/>
      <c r="D454" s="5"/>
      <c r="E454" s="5"/>
      <c r="F454" s="5"/>
      <c r="G454" s="5"/>
    </row>
    <row r="455" spans="1:7" x14ac:dyDescent="0.25">
      <c r="A455" s="4"/>
      <c r="B455" s="4"/>
      <c r="C455" s="5"/>
      <c r="D455" s="5"/>
      <c r="E455" s="5"/>
      <c r="F455" s="5"/>
      <c r="G455" s="5"/>
    </row>
    <row r="456" spans="1:7" x14ac:dyDescent="0.25">
      <c r="A456" s="4"/>
      <c r="B456" s="4"/>
      <c r="C456" s="5"/>
      <c r="D456" s="5"/>
      <c r="E456" s="5"/>
      <c r="F456" s="5"/>
      <c r="G456" s="5"/>
    </row>
    <row r="457" spans="1:7" x14ac:dyDescent="0.25">
      <c r="A457" s="4"/>
      <c r="B457" s="4"/>
      <c r="C457" s="5"/>
      <c r="D457" s="5"/>
      <c r="E457" s="5"/>
      <c r="F457" s="5"/>
      <c r="G457" s="5"/>
    </row>
    <row r="458" spans="1:7" x14ac:dyDescent="0.25">
      <c r="A458" s="4"/>
      <c r="B458" s="4"/>
      <c r="C458" s="5"/>
      <c r="D458" s="5"/>
      <c r="E458" s="5"/>
      <c r="F458" s="5"/>
      <c r="G458" s="5"/>
    </row>
    <row r="459" spans="1:7" x14ac:dyDescent="0.25">
      <c r="A459" s="4"/>
      <c r="B459" s="4"/>
      <c r="C459" s="5"/>
      <c r="D459" s="5"/>
      <c r="E459" s="5"/>
      <c r="F459" s="5"/>
      <c r="G459" s="5"/>
    </row>
    <row r="460" spans="1:7" x14ac:dyDescent="0.25">
      <c r="A460" s="4"/>
      <c r="B460" s="4"/>
      <c r="C460" s="5"/>
      <c r="D460" s="5"/>
      <c r="E460" s="5"/>
      <c r="F460" s="5"/>
      <c r="G460" s="5"/>
    </row>
    <row r="461" spans="1:7" x14ac:dyDescent="0.25">
      <c r="A461" s="4"/>
      <c r="B461" s="4"/>
      <c r="C461" s="5"/>
      <c r="D461" s="5"/>
      <c r="E461" s="5"/>
      <c r="F461" s="5"/>
      <c r="G461" s="5"/>
    </row>
    <row r="462" spans="1:7" x14ac:dyDescent="0.25">
      <c r="A462" s="4"/>
      <c r="B462" s="4"/>
      <c r="C462" s="5"/>
      <c r="D462" s="5"/>
      <c r="E462" s="5"/>
      <c r="F462" s="5"/>
      <c r="G462" s="5"/>
    </row>
    <row r="463" spans="1:7" x14ac:dyDescent="0.25">
      <c r="A463" s="4"/>
      <c r="B463" s="4"/>
      <c r="C463" s="5"/>
      <c r="D463" s="5"/>
      <c r="E463" s="5"/>
      <c r="F463" s="5"/>
      <c r="G463" s="5"/>
    </row>
    <row r="464" spans="1:7" x14ac:dyDescent="0.25">
      <c r="A464" s="4"/>
      <c r="B464" s="4"/>
      <c r="C464" s="5"/>
      <c r="D464" s="5"/>
      <c r="E464" s="5"/>
      <c r="F464" s="5"/>
      <c r="G464" s="5"/>
    </row>
    <row r="465" spans="1:7" x14ac:dyDescent="0.25">
      <c r="A465" s="4"/>
      <c r="B465" s="4"/>
      <c r="C465" s="5"/>
      <c r="D465" s="5"/>
      <c r="E465" s="5"/>
      <c r="F465" s="5"/>
      <c r="G465" s="5"/>
    </row>
    <row r="466" spans="1:7" x14ac:dyDescent="0.25">
      <c r="A466" s="4"/>
      <c r="B466" s="4"/>
      <c r="C466" s="5"/>
      <c r="D466" s="5"/>
      <c r="E466" s="5"/>
      <c r="F466" s="5"/>
      <c r="G466" s="5"/>
    </row>
    <row r="467" spans="1:7" x14ac:dyDescent="0.25">
      <c r="A467" s="4"/>
      <c r="B467" s="4"/>
      <c r="C467" s="5"/>
      <c r="D467" s="5"/>
      <c r="E467" s="5"/>
      <c r="F467" s="5"/>
      <c r="G467" s="5"/>
    </row>
    <row r="468" spans="1:7" x14ac:dyDescent="0.25">
      <c r="A468" s="4"/>
      <c r="B468" s="4"/>
      <c r="C468" s="5"/>
      <c r="D468" s="5"/>
      <c r="E468" s="5"/>
      <c r="F468" s="5"/>
      <c r="G468" s="5"/>
    </row>
    <row r="469" spans="1:7" x14ac:dyDescent="0.25">
      <c r="A469" s="4"/>
      <c r="B469" s="4"/>
      <c r="C469" s="5"/>
      <c r="D469" s="5"/>
      <c r="E469" s="5"/>
      <c r="F469" s="5"/>
      <c r="G469" s="5"/>
    </row>
    <row r="470" spans="1:7" x14ac:dyDescent="0.25">
      <c r="A470" s="4"/>
      <c r="B470" s="4"/>
      <c r="C470" s="5"/>
      <c r="D470" s="5"/>
      <c r="E470" s="5"/>
      <c r="F470" s="5"/>
      <c r="G470" s="5"/>
    </row>
    <row r="471" spans="1:7" x14ac:dyDescent="0.25">
      <c r="A471" s="4"/>
      <c r="B471" s="4"/>
      <c r="C471" s="5"/>
      <c r="D471" s="5"/>
      <c r="E471" s="5"/>
      <c r="F471" s="5"/>
      <c r="G471" s="5"/>
    </row>
    <row r="472" spans="1:7" x14ac:dyDescent="0.25">
      <c r="A472" s="4"/>
      <c r="B472" s="4"/>
      <c r="C472" s="5"/>
      <c r="D472" s="5"/>
      <c r="E472" s="5"/>
      <c r="F472" s="5"/>
      <c r="G472" s="5"/>
    </row>
    <row r="473" spans="1:7" x14ac:dyDescent="0.25">
      <c r="A473" s="4"/>
      <c r="B473" s="4"/>
      <c r="C473" s="5"/>
      <c r="D473" s="5"/>
      <c r="E473" s="5"/>
      <c r="F473" s="5"/>
      <c r="G473" s="5"/>
    </row>
    <row r="474" spans="1:7" x14ac:dyDescent="0.25">
      <c r="A474" s="4"/>
      <c r="B474" s="4"/>
      <c r="C474" s="5"/>
      <c r="D474" s="5"/>
      <c r="E474" s="5"/>
      <c r="F474" s="5"/>
      <c r="G474" s="5"/>
    </row>
    <row r="475" spans="1:7" x14ac:dyDescent="0.25">
      <c r="A475" s="4"/>
      <c r="B475" s="4"/>
      <c r="C475" s="5"/>
      <c r="D475" s="5"/>
      <c r="E475" s="5"/>
      <c r="F475" s="5"/>
      <c r="G475" s="5"/>
    </row>
    <row r="476" spans="1:7" x14ac:dyDescent="0.25">
      <c r="A476" s="4"/>
      <c r="B476" s="4"/>
      <c r="C476" s="5"/>
      <c r="D476" s="5"/>
      <c r="E476" s="5"/>
      <c r="F476" s="5"/>
      <c r="G476" s="5"/>
    </row>
    <row r="477" spans="1:7" x14ac:dyDescent="0.25">
      <c r="A477" s="4"/>
      <c r="B477" s="4"/>
      <c r="C477" s="5"/>
      <c r="D477" s="5"/>
      <c r="E477" s="5"/>
      <c r="F477" s="5"/>
      <c r="G477" s="5"/>
    </row>
    <row r="478" spans="1:7" x14ac:dyDescent="0.25">
      <c r="A478" s="4"/>
      <c r="B478" s="4"/>
      <c r="C478" s="5"/>
      <c r="D478" s="5"/>
      <c r="E478" s="5"/>
      <c r="F478" s="5"/>
      <c r="G478" s="5"/>
    </row>
    <row r="479" spans="1:7" x14ac:dyDescent="0.25">
      <c r="A479" s="4"/>
      <c r="B479" s="4"/>
      <c r="C479" s="5"/>
      <c r="D479" s="5"/>
      <c r="E479" s="5"/>
      <c r="F479" s="5"/>
      <c r="G479" s="5"/>
    </row>
    <row r="480" spans="1:7" x14ac:dyDescent="0.25">
      <c r="A480" s="4"/>
      <c r="B480" s="4"/>
      <c r="C480" s="5"/>
      <c r="D480" s="5"/>
      <c r="E480" s="5"/>
      <c r="F480" s="5"/>
      <c r="G480" s="5"/>
    </row>
    <row r="481" spans="1:7" x14ac:dyDescent="0.25">
      <c r="A481" s="4"/>
      <c r="B481" s="4"/>
      <c r="C481" s="5"/>
      <c r="D481" s="5"/>
      <c r="E481" s="5"/>
      <c r="F481" s="5"/>
      <c r="G481" s="5"/>
    </row>
    <row r="482" spans="1:7" x14ac:dyDescent="0.25">
      <c r="A482" s="4"/>
      <c r="B482" s="4"/>
      <c r="C482" s="5"/>
      <c r="D482" s="5"/>
      <c r="E482" s="5"/>
      <c r="F482" s="5"/>
      <c r="G482" s="5"/>
    </row>
    <row r="483" spans="1:7" x14ac:dyDescent="0.25">
      <c r="A483" s="4"/>
      <c r="B483" s="4"/>
      <c r="C483" s="5"/>
      <c r="D483" s="5"/>
      <c r="E483" s="5"/>
      <c r="F483" s="5"/>
      <c r="G483" s="5"/>
    </row>
    <row r="484" spans="1:7" x14ac:dyDescent="0.25">
      <c r="A484" s="4"/>
      <c r="B484" s="4"/>
      <c r="C484" s="5"/>
      <c r="D484" s="5"/>
      <c r="E484" s="5"/>
      <c r="F484" s="5"/>
      <c r="G484" s="5"/>
    </row>
    <row r="485" spans="1:7" x14ac:dyDescent="0.25">
      <c r="A485" s="4"/>
      <c r="B485" s="4"/>
      <c r="C485" s="5"/>
      <c r="D485" s="5"/>
      <c r="E485" s="5"/>
      <c r="F485" s="5"/>
      <c r="G485" s="5"/>
    </row>
    <row r="486" spans="1:7" x14ac:dyDescent="0.25">
      <c r="A486" s="4"/>
      <c r="B486" s="4"/>
      <c r="C486" s="5"/>
      <c r="D486" s="5"/>
      <c r="E486" s="5"/>
      <c r="F486" s="5"/>
      <c r="G486" s="5"/>
    </row>
    <row r="487" spans="1:7" x14ac:dyDescent="0.25">
      <c r="A487" s="4"/>
      <c r="B487" s="4"/>
      <c r="C487" s="5"/>
      <c r="D487" s="5"/>
      <c r="E487" s="5"/>
      <c r="F487" s="5"/>
      <c r="G487" s="5"/>
    </row>
    <row r="488" spans="1:7" x14ac:dyDescent="0.25">
      <c r="A488" s="4"/>
      <c r="B488" s="4"/>
      <c r="C488" s="5"/>
      <c r="D488" s="5"/>
      <c r="E488" s="5"/>
      <c r="F488" s="5"/>
      <c r="G488" s="5"/>
    </row>
    <row r="489" spans="1:7" x14ac:dyDescent="0.25">
      <c r="A489" s="4"/>
      <c r="B489" s="4"/>
      <c r="C489" s="5"/>
      <c r="D489" s="5"/>
      <c r="E489" s="5"/>
      <c r="F489" s="5"/>
      <c r="G489" s="5"/>
    </row>
    <row r="490" spans="1:7" x14ac:dyDescent="0.25">
      <c r="A490" s="4"/>
      <c r="B490" s="4"/>
      <c r="C490" s="5"/>
      <c r="D490" s="5"/>
      <c r="E490" s="5"/>
      <c r="F490" s="5"/>
      <c r="G490" s="5"/>
    </row>
    <row r="491" spans="1:7" x14ac:dyDescent="0.25">
      <c r="A491" s="4"/>
      <c r="B491" s="4"/>
      <c r="C491" s="5"/>
      <c r="D491" s="5"/>
      <c r="E491" s="5"/>
      <c r="F491" s="5"/>
      <c r="G491" s="5"/>
    </row>
    <row r="492" spans="1:7" x14ac:dyDescent="0.25">
      <c r="A492" s="4"/>
      <c r="B492" s="4"/>
      <c r="C492" s="5"/>
      <c r="D492" s="5"/>
      <c r="E492" s="5"/>
      <c r="F492" s="5"/>
      <c r="G492" s="5"/>
    </row>
    <row r="493" spans="1:7" x14ac:dyDescent="0.25">
      <c r="A493" s="4"/>
      <c r="B493" s="4"/>
      <c r="C493" s="5"/>
      <c r="D493" s="5"/>
      <c r="E493" s="5"/>
      <c r="F493" s="5"/>
      <c r="G493" s="5"/>
    </row>
    <row r="494" spans="1:7" x14ac:dyDescent="0.25">
      <c r="A494" s="4"/>
      <c r="B494" s="4"/>
      <c r="C494" s="5"/>
      <c r="D494" s="5"/>
      <c r="E494" s="5"/>
      <c r="F494" s="5"/>
      <c r="G494" s="5"/>
    </row>
    <row r="495" spans="1:7" x14ac:dyDescent="0.25">
      <c r="A495" s="4"/>
      <c r="B495" s="4"/>
      <c r="C495" s="5"/>
      <c r="D495" s="5"/>
      <c r="E495" s="5"/>
      <c r="F495" s="5"/>
      <c r="G495" s="5"/>
    </row>
    <row r="496" spans="1:7" x14ac:dyDescent="0.25">
      <c r="A496" s="4"/>
      <c r="B496" s="4"/>
      <c r="C496" s="5"/>
      <c r="D496" s="5"/>
      <c r="E496" s="5"/>
      <c r="F496" s="5"/>
      <c r="G496" s="5"/>
    </row>
    <row r="497" spans="1:7" x14ac:dyDescent="0.25">
      <c r="A497" s="4"/>
      <c r="B497" s="4"/>
      <c r="C497" s="5"/>
      <c r="D497" s="5"/>
      <c r="E497" s="5"/>
      <c r="F497" s="5"/>
      <c r="G497" s="5"/>
    </row>
    <row r="498" spans="1:7" x14ac:dyDescent="0.25">
      <c r="A498" s="4"/>
      <c r="B498" s="4"/>
      <c r="C498" s="5"/>
      <c r="D498" s="5"/>
      <c r="E498" s="5"/>
      <c r="F498" s="5"/>
      <c r="G498" s="5"/>
    </row>
    <row r="499" spans="1:7" x14ac:dyDescent="0.25">
      <c r="A499" s="4"/>
      <c r="B499" s="4"/>
      <c r="C499" s="5"/>
      <c r="D499" s="5"/>
      <c r="E499" s="5"/>
      <c r="F499" s="5"/>
      <c r="G499" s="5"/>
    </row>
    <row r="500" spans="1:7" x14ac:dyDescent="0.25">
      <c r="A500" s="4"/>
      <c r="B500" s="4"/>
      <c r="C500" s="5"/>
      <c r="D500" s="5"/>
      <c r="E500" s="5"/>
      <c r="F500" s="5"/>
      <c r="G500" s="5"/>
    </row>
    <row r="501" spans="1:7" x14ac:dyDescent="0.25">
      <c r="A501" s="4"/>
      <c r="B501" s="4"/>
      <c r="C501" s="5"/>
      <c r="D501" s="5"/>
      <c r="E501" s="5"/>
      <c r="F501" s="5"/>
      <c r="G501" s="5"/>
    </row>
    <row r="502" spans="1:7" x14ac:dyDescent="0.25">
      <c r="A502" s="4"/>
      <c r="B502" s="4"/>
      <c r="C502" s="5"/>
      <c r="D502" s="5"/>
      <c r="E502" s="5"/>
      <c r="F502" s="5"/>
      <c r="G502" s="5"/>
    </row>
    <row r="503" spans="1:7" x14ac:dyDescent="0.25">
      <c r="A503" s="4"/>
      <c r="B503" s="4"/>
      <c r="C503" s="5"/>
      <c r="D503" s="5"/>
      <c r="E503" s="5"/>
      <c r="F503" s="5"/>
      <c r="G503" s="5"/>
    </row>
    <row r="504" spans="1:7" x14ac:dyDescent="0.25">
      <c r="A504" s="4"/>
      <c r="B504" s="4"/>
      <c r="C504" s="5"/>
      <c r="D504" s="5"/>
      <c r="E504" s="5"/>
      <c r="F504" s="5"/>
      <c r="G504" s="5"/>
    </row>
    <row r="505" spans="1:7" x14ac:dyDescent="0.25">
      <c r="A505" s="4"/>
      <c r="B505" s="4"/>
      <c r="C505" s="5"/>
      <c r="D505" s="5"/>
      <c r="E505" s="5"/>
      <c r="F505" s="5"/>
      <c r="G505" s="5"/>
    </row>
    <row r="506" spans="1:7" x14ac:dyDescent="0.25">
      <c r="A506" s="4"/>
      <c r="B506" s="4"/>
      <c r="C506" s="5"/>
      <c r="D506" s="5"/>
      <c r="E506" s="5"/>
      <c r="F506" s="5"/>
      <c r="G506" s="5"/>
    </row>
    <row r="507" spans="1:7" x14ac:dyDescent="0.25">
      <c r="A507" s="4"/>
      <c r="B507" s="4"/>
      <c r="C507" s="5"/>
      <c r="D507" s="5"/>
      <c r="E507" s="5"/>
      <c r="F507" s="5"/>
      <c r="G507" s="5"/>
    </row>
    <row r="508" spans="1:7" x14ac:dyDescent="0.25">
      <c r="A508" s="4"/>
      <c r="B508" s="4"/>
      <c r="C508" s="5"/>
      <c r="D508" s="5"/>
      <c r="E508" s="5"/>
      <c r="F508" s="5"/>
      <c r="G508" s="5"/>
    </row>
    <row r="509" spans="1:7" x14ac:dyDescent="0.25">
      <c r="A509" s="4"/>
      <c r="B509" s="4"/>
      <c r="C509" s="5"/>
      <c r="D509" s="5"/>
      <c r="E509" s="5"/>
      <c r="F509" s="5"/>
      <c r="G509" s="5"/>
    </row>
    <row r="510" spans="1:7" x14ac:dyDescent="0.25">
      <c r="A510" s="4"/>
      <c r="B510" s="4"/>
      <c r="C510" s="5"/>
      <c r="D510" s="5"/>
      <c r="E510" s="5"/>
      <c r="F510" s="5"/>
      <c r="G510" s="5"/>
    </row>
    <row r="511" spans="1:7" x14ac:dyDescent="0.25">
      <c r="A511" s="4"/>
      <c r="B511" s="4"/>
      <c r="C511" s="5"/>
      <c r="D511" s="5"/>
      <c r="E511" s="5"/>
      <c r="F511" s="5"/>
      <c r="G511" s="5"/>
    </row>
    <row r="512" spans="1:7" x14ac:dyDescent="0.25">
      <c r="A512" s="4"/>
      <c r="B512" s="4"/>
      <c r="C512" s="5"/>
      <c r="D512" s="5"/>
      <c r="E512" s="5"/>
      <c r="F512" s="5"/>
      <c r="G512" s="5"/>
    </row>
    <row r="513" spans="1:7" x14ac:dyDescent="0.25">
      <c r="A513" s="4"/>
      <c r="B513" s="4"/>
      <c r="C513" s="5"/>
      <c r="D513" s="5"/>
      <c r="E513" s="5"/>
      <c r="F513" s="5"/>
      <c r="G513" s="5"/>
    </row>
    <row r="514" spans="1:7" x14ac:dyDescent="0.25">
      <c r="A514" s="4"/>
      <c r="B514" s="4"/>
      <c r="C514" s="5"/>
      <c r="D514" s="5"/>
      <c r="E514" s="5"/>
      <c r="F514" s="5"/>
      <c r="G514" s="5"/>
    </row>
    <row r="515" spans="1:7" x14ac:dyDescent="0.25">
      <c r="A515" s="4"/>
      <c r="B515" s="4"/>
      <c r="C515" s="5"/>
      <c r="D515" s="5"/>
      <c r="E515" s="5"/>
      <c r="F515" s="5"/>
      <c r="G515" s="5"/>
    </row>
    <row r="516" spans="1:7" x14ac:dyDescent="0.25">
      <c r="A516" s="4"/>
      <c r="B516" s="4"/>
      <c r="C516" s="5"/>
      <c r="D516" s="5"/>
      <c r="E516" s="5"/>
      <c r="F516" s="5"/>
      <c r="G516" s="5"/>
    </row>
    <row r="517" spans="1:7" x14ac:dyDescent="0.25">
      <c r="A517" s="4"/>
      <c r="B517" s="4"/>
      <c r="C517" s="5"/>
      <c r="D517" s="5"/>
      <c r="E517" s="5"/>
      <c r="F517" s="5"/>
      <c r="G517" s="5"/>
    </row>
    <row r="518" spans="1:7" x14ac:dyDescent="0.25">
      <c r="A518" s="4"/>
      <c r="B518" s="4"/>
      <c r="C518" s="5"/>
      <c r="D518" s="5"/>
      <c r="E518" s="5"/>
      <c r="F518" s="5"/>
      <c r="G518" s="5"/>
    </row>
    <row r="519" spans="1:7" x14ac:dyDescent="0.25">
      <c r="A519" s="4"/>
      <c r="B519" s="4"/>
      <c r="C519" s="5"/>
      <c r="D519" s="5"/>
      <c r="E519" s="5"/>
      <c r="F519" s="5"/>
      <c r="G519" s="5"/>
    </row>
    <row r="520" spans="1:7" x14ac:dyDescent="0.25">
      <c r="A520" s="4"/>
      <c r="B520" s="4"/>
      <c r="C520" s="5"/>
      <c r="D520" s="5"/>
      <c r="E520" s="5"/>
      <c r="F520" s="5"/>
      <c r="G520" s="5"/>
    </row>
    <row r="521" spans="1:7" x14ac:dyDescent="0.25">
      <c r="A521" s="4"/>
      <c r="B521" s="4"/>
      <c r="C521" s="5"/>
      <c r="D521" s="5"/>
      <c r="E521" s="5"/>
      <c r="F521" s="5"/>
      <c r="G521" s="5"/>
    </row>
    <row r="522" spans="1:7" x14ac:dyDescent="0.25">
      <c r="A522" s="4"/>
      <c r="B522" s="4"/>
      <c r="C522" s="5"/>
      <c r="D522" s="5"/>
      <c r="E522" s="5"/>
      <c r="F522" s="5"/>
      <c r="G522" s="5"/>
    </row>
    <row r="523" spans="1:7" x14ac:dyDescent="0.25">
      <c r="A523" s="4"/>
      <c r="B523" s="4"/>
      <c r="C523" s="5"/>
      <c r="D523" s="5"/>
      <c r="E523" s="5"/>
      <c r="F523" s="5"/>
      <c r="G523" s="5"/>
    </row>
    <row r="524" spans="1:7" x14ac:dyDescent="0.25">
      <c r="A524" s="4"/>
      <c r="B524" s="4"/>
      <c r="C524" s="5"/>
      <c r="D524" s="5"/>
      <c r="E524" s="5"/>
      <c r="F524" s="5"/>
      <c r="G524" s="5"/>
    </row>
    <row r="525" spans="1:7" x14ac:dyDescent="0.25">
      <c r="A525" s="4"/>
      <c r="B525" s="4"/>
      <c r="C525" s="5"/>
      <c r="D525" s="5"/>
      <c r="E525" s="5"/>
      <c r="F525" s="5"/>
      <c r="G525" s="5"/>
    </row>
    <row r="526" spans="1:7" x14ac:dyDescent="0.25">
      <c r="A526" s="4"/>
      <c r="B526" s="4"/>
      <c r="C526" s="5"/>
      <c r="D526" s="5"/>
      <c r="E526" s="5"/>
      <c r="F526" s="5"/>
      <c r="G526" s="5"/>
    </row>
    <row r="527" spans="1:7" x14ac:dyDescent="0.25">
      <c r="A527" s="4"/>
      <c r="B527" s="4"/>
      <c r="C527" s="5"/>
      <c r="D527" s="5"/>
      <c r="E527" s="5"/>
      <c r="F527" s="5"/>
      <c r="G527" s="5"/>
    </row>
    <row r="528" spans="1:7" x14ac:dyDescent="0.25">
      <c r="A528" s="4"/>
      <c r="B528" s="4"/>
      <c r="C528" s="5"/>
      <c r="D528" s="5"/>
      <c r="E528" s="5"/>
      <c r="F528" s="5"/>
      <c r="G528" s="5"/>
    </row>
    <row r="529" spans="1:7" x14ac:dyDescent="0.25">
      <c r="A529" s="4"/>
      <c r="B529" s="4"/>
      <c r="C529" s="5"/>
      <c r="D529" s="5"/>
      <c r="E529" s="5"/>
      <c r="F529" s="5"/>
      <c r="G529" s="5"/>
    </row>
    <row r="530" spans="1:7" x14ac:dyDescent="0.25">
      <c r="A530" s="4"/>
      <c r="B530" s="4"/>
      <c r="C530" s="5"/>
      <c r="D530" s="5"/>
      <c r="E530" s="5"/>
      <c r="F530" s="5"/>
      <c r="G530" s="5"/>
    </row>
    <row r="531" spans="1:7" x14ac:dyDescent="0.25">
      <c r="A531" s="4"/>
      <c r="B531" s="4"/>
      <c r="C531" s="5"/>
      <c r="D531" s="5"/>
      <c r="E531" s="5"/>
      <c r="F531" s="5"/>
      <c r="G531" s="5"/>
    </row>
    <row r="532" spans="1:7" x14ac:dyDescent="0.25">
      <c r="A532" s="4"/>
      <c r="B532" s="4"/>
      <c r="C532" s="5"/>
      <c r="D532" s="5"/>
      <c r="E532" s="5"/>
      <c r="F532" s="5"/>
      <c r="G532" s="5"/>
    </row>
    <row r="533" spans="1:7" x14ac:dyDescent="0.25">
      <c r="A533" s="4"/>
      <c r="B533" s="4"/>
      <c r="C533" s="5"/>
      <c r="D533" s="5"/>
      <c r="E533" s="5"/>
      <c r="F533" s="5"/>
      <c r="G533" s="5"/>
    </row>
    <row r="534" spans="1:7" x14ac:dyDescent="0.25">
      <c r="A534" s="4"/>
      <c r="B534" s="4"/>
      <c r="C534" s="5"/>
      <c r="D534" s="5"/>
      <c r="E534" s="5"/>
      <c r="F534" s="5"/>
      <c r="G534" s="5"/>
    </row>
    <row r="535" spans="1:7" x14ac:dyDescent="0.25">
      <c r="A535" s="4"/>
      <c r="B535" s="4"/>
      <c r="C535" s="5"/>
      <c r="D535" s="5"/>
      <c r="E535" s="5"/>
      <c r="F535" s="5"/>
      <c r="G535" s="5"/>
    </row>
    <row r="536" spans="1:7" x14ac:dyDescent="0.25">
      <c r="A536" s="4"/>
      <c r="B536" s="4"/>
      <c r="C536" s="5"/>
      <c r="D536" s="5"/>
      <c r="E536" s="5"/>
      <c r="F536" s="5"/>
      <c r="G536" s="5"/>
    </row>
    <row r="537" spans="1:7" x14ac:dyDescent="0.25">
      <c r="A537" s="4"/>
      <c r="B537" s="4"/>
      <c r="C537" s="5"/>
      <c r="D537" s="5"/>
      <c r="E537" s="5"/>
      <c r="F537" s="5"/>
      <c r="G537" s="5"/>
    </row>
    <row r="538" spans="1:7" x14ac:dyDescent="0.25">
      <c r="A538" s="4"/>
      <c r="B538" s="4"/>
      <c r="C538" s="5"/>
      <c r="D538" s="5"/>
      <c r="E538" s="5"/>
      <c r="F538" s="5"/>
      <c r="G538" s="5"/>
    </row>
    <row r="539" spans="1:7" x14ac:dyDescent="0.25">
      <c r="A539" s="4"/>
      <c r="B539" s="4"/>
      <c r="C539" s="5"/>
      <c r="D539" s="5"/>
      <c r="E539" s="5"/>
      <c r="F539" s="5"/>
      <c r="G539" s="5"/>
    </row>
    <row r="540" spans="1:7" x14ac:dyDescent="0.25">
      <c r="A540" s="4"/>
      <c r="B540" s="4"/>
      <c r="C540" s="5"/>
      <c r="D540" s="5"/>
      <c r="E540" s="5"/>
      <c r="F540" s="5"/>
      <c r="G540" s="5"/>
    </row>
    <row r="541" spans="1:7" x14ac:dyDescent="0.25">
      <c r="A541" s="4"/>
      <c r="B541" s="4"/>
      <c r="C541" s="5"/>
      <c r="D541" s="5"/>
      <c r="E541" s="5"/>
      <c r="F541" s="5"/>
      <c r="G541" s="5"/>
    </row>
    <row r="542" spans="1:7" x14ac:dyDescent="0.25">
      <c r="A542" s="4"/>
      <c r="B542" s="4"/>
      <c r="C542" s="5"/>
      <c r="D542" s="5"/>
      <c r="E542" s="5"/>
      <c r="F542" s="5"/>
      <c r="G542" s="5"/>
    </row>
    <row r="543" spans="1:7" x14ac:dyDescent="0.25">
      <c r="A543" s="4"/>
      <c r="B543" s="4"/>
      <c r="C543" s="5"/>
      <c r="D543" s="5"/>
      <c r="E543" s="5"/>
      <c r="F543" s="5"/>
      <c r="G543" s="5"/>
    </row>
    <row r="544" spans="1:7" x14ac:dyDescent="0.25">
      <c r="A544" s="4"/>
      <c r="B544" s="4"/>
      <c r="C544" s="5"/>
      <c r="D544" s="5"/>
      <c r="E544" s="5"/>
      <c r="F544" s="5"/>
      <c r="G544" s="5"/>
    </row>
    <row r="545" spans="1:7" x14ac:dyDescent="0.25">
      <c r="A545" s="4"/>
      <c r="B545" s="4"/>
      <c r="C545" s="5"/>
      <c r="D545" s="5"/>
      <c r="E545" s="5"/>
      <c r="F545" s="5"/>
      <c r="G545" s="5"/>
    </row>
    <row r="546" spans="1:7" x14ac:dyDescent="0.25">
      <c r="A546" s="4"/>
      <c r="B546" s="4"/>
      <c r="C546" s="5"/>
      <c r="D546" s="5"/>
      <c r="E546" s="5"/>
      <c r="F546" s="5"/>
      <c r="G546" s="5"/>
    </row>
    <row r="547" spans="1:7" x14ac:dyDescent="0.25">
      <c r="A547" s="4"/>
      <c r="B547" s="4"/>
      <c r="C547" s="5"/>
      <c r="D547" s="5"/>
      <c r="E547" s="5"/>
      <c r="F547" s="5"/>
      <c r="G547" s="5"/>
    </row>
    <row r="548" spans="1:7" x14ac:dyDescent="0.25">
      <c r="A548" s="4"/>
      <c r="B548" s="4"/>
      <c r="C548" s="5"/>
      <c r="D548" s="5"/>
      <c r="E548" s="5"/>
      <c r="F548" s="5"/>
      <c r="G548" s="5"/>
    </row>
    <row r="549" spans="1:7" x14ac:dyDescent="0.25">
      <c r="A549" s="4"/>
      <c r="B549" s="4"/>
      <c r="C549" s="5"/>
      <c r="D549" s="5"/>
      <c r="E549" s="5"/>
      <c r="F549" s="5"/>
      <c r="G549" s="5"/>
    </row>
    <row r="550" spans="1:7" x14ac:dyDescent="0.25">
      <c r="A550" s="4"/>
      <c r="B550" s="4"/>
      <c r="C550" s="5"/>
      <c r="D550" s="5"/>
      <c r="E550" s="5"/>
      <c r="F550" s="5"/>
      <c r="G550" s="5"/>
    </row>
    <row r="551" spans="1:7" x14ac:dyDescent="0.25">
      <c r="A551" s="4"/>
      <c r="B551" s="4"/>
      <c r="C551" s="5"/>
      <c r="D551" s="5"/>
      <c r="E551" s="5"/>
      <c r="F551" s="5"/>
      <c r="G551" s="5"/>
    </row>
    <row r="552" spans="1:7" x14ac:dyDescent="0.25">
      <c r="A552" s="4"/>
      <c r="B552" s="4"/>
      <c r="C552" s="5"/>
      <c r="D552" s="5"/>
      <c r="E552" s="5"/>
      <c r="F552" s="5"/>
      <c r="G552" s="5"/>
    </row>
    <row r="553" spans="1:7" x14ac:dyDescent="0.25">
      <c r="A553" s="4"/>
      <c r="B553" s="4"/>
      <c r="C553" s="5"/>
      <c r="D553" s="5"/>
      <c r="E553" s="5"/>
      <c r="F553" s="5"/>
      <c r="G553" s="5"/>
    </row>
    <row r="554" spans="1:7" x14ac:dyDescent="0.25">
      <c r="A554" s="4"/>
      <c r="B554" s="4"/>
      <c r="C554" s="5"/>
      <c r="D554" s="5"/>
      <c r="E554" s="5"/>
      <c r="F554" s="5"/>
      <c r="G554" s="5"/>
    </row>
    <row r="555" spans="1:7" x14ac:dyDescent="0.25">
      <c r="A555" s="4"/>
      <c r="B555" s="4"/>
      <c r="C555" s="5"/>
      <c r="D555" s="5"/>
      <c r="E555" s="5"/>
      <c r="F555" s="5"/>
      <c r="G555" s="5"/>
    </row>
    <row r="556" spans="1:7" x14ac:dyDescent="0.25">
      <c r="A556" s="4"/>
      <c r="B556" s="4"/>
      <c r="C556" s="5"/>
      <c r="D556" s="5"/>
      <c r="E556" s="5"/>
      <c r="F556" s="5"/>
      <c r="G556" s="5"/>
    </row>
    <row r="557" spans="1:7" x14ac:dyDescent="0.25">
      <c r="A557" s="4"/>
      <c r="B557" s="4"/>
      <c r="C557" s="5"/>
      <c r="D557" s="5"/>
      <c r="E557" s="5"/>
      <c r="F557" s="5"/>
      <c r="G557" s="5"/>
    </row>
    <row r="558" spans="1:7" x14ac:dyDescent="0.25">
      <c r="A558" s="4"/>
      <c r="B558" s="4"/>
      <c r="C558" s="5"/>
      <c r="D558" s="5"/>
      <c r="E558" s="5"/>
      <c r="F558" s="5"/>
      <c r="G558" s="5"/>
    </row>
    <row r="559" spans="1:7" x14ac:dyDescent="0.25">
      <c r="A559" s="4"/>
      <c r="B559" s="4"/>
      <c r="C559" s="5"/>
      <c r="D559" s="5"/>
      <c r="E559" s="5"/>
      <c r="F559" s="5"/>
      <c r="G559" s="5"/>
    </row>
    <row r="560" spans="1:7" x14ac:dyDescent="0.25">
      <c r="A560" s="4"/>
      <c r="B560" s="4"/>
      <c r="C560" s="5"/>
      <c r="D560" s="5"/>
      <c r="E560" s="5"/>
      <c r="F560" s="5"/>
      <c r="G560" s="5"/>
    </row>
    <row r="561" spans="1:7" x14ac:dyDescent="0.25">
      <c r="A561" s="4"/>
      <c r="B561" s="4"/>
      <c r="C561" s="5"/>
      <c r="D561" s="5"/>
      <c r="E561" s="5"/>
      <c r="F561" s="5"/>
      <c r="G561" s="5"/>
    </row>
    <row r="562" spans="1:7" x14ac:dyDescent="0.25">
      <c r="A562" s="4"/>
      <c r="B562" s="4"/>
      <c r="C562" s="5"/>
      <c r="D562" s="5"/>
      <c r="E562" s="5"/>
      <c r="F562" s="5"/>
      <c r="G562" s="5"/>
    </row>
    <row r="563" spans="1:7" x14ac:dyDescent="0.25">
      <c r="A563" s="4"/>
      <c r="B563" s="4"/>
      <c r="C563" s="5"/>
      <c r="D563" s="5"/>
      <c r="E563" s="5"/>
      <c r="F563" s="5"/>
      <c r="G563" s="5"/>
    </row>
    <row r="564" spans="1:7" x14ac:dyDescent="0.25">
      <c r="A564" s="4"/>
      <c r="B564" s="4"/>
      <c r="C564" s="5"/>
      <c r="D564" s="5"/>
      <c r="E564" s="5"/>
      <c r="F564" s="5"/>
      <c r="G564" s="5"/>
    </row>
    <row r="565" spans="1:7" x14ac:dyDescent="0.25">
      <c r="A565" s="4"/>
      <c r="B565" s="4"/>
      <c r="C565" s="5"/>
      <c r="D565" s="5"/>
      <c r="E565" s="5"/>
      <c r="F565" s="5"/>
      <c r="G565" s="5"/>
    </row>
    <row r="566" spans="1:7" x14ac:dyDescent="0.25">
      <c r="A566" s="4"/>
      <c r="B566" s="4"/>
      <c r="C566" s="5"/>
      <c r="D566" s="5"/>
      <c r="E566" s="5"/>
      <c r="F566" s="5"/>
      <c r="G566" s="5"/>
    </row>
    <row r="567" spans="1:7" x14ac:dyDescent="0.25">
      <c r="A567" s="4"/>
      <c r="B567" s="4"/>
      <c r="C567" s="5"/>
      <c r="D567" s="5"/>
      <c r="E567" s="5"/>
      <c r="F567" s="5"/>
      <c r="G567" s="5"/>
    </row>
    <row r="568" spans="1:7" x14ac:dyDescent="0.25">
      <c r="A568" s="4"/>
      <c r="B568" s="4"/>
      <c r="C568" s="5"/>
      <c r="D568" s="5"/>
      <c r="E568" s="5"/>
      <c r="F568" s="5"/>
      <c r="G568" s="5"/>
    </row>
    <row r="569" spans="1:7" x14ac:dyDescent="0.25">
      <c r="A569" s="4"/>
      <c r="B569" s="4"/>
      <c r="C569" s="5"/>
      <c r="D569" s="5"/>
      <c r="E569" s="5"/>
      <c r="F569" s="5"/>
      <c r="G569" s="5"/>
    </row>
    <row r="570" spans="1:7" x14ac:dyDescent="0.25">
      <c r="A570" s="4"/>
      <c r="B570" s="4"/>
      <c r="C570" s="5"/>
      <c r="D570" s="5"/>
      <c r="E570" s="5"/>
      <c r="F570" s="5"/>
      <c r="G570" s="5"/>
    </row>
    <row r="571" spans="1:7" x14ac:dyDescent="0.25">
      <c r="A571" s="4"/>
      <c r="B571" s="4"/>
      <c r="C571" s="5"/>
      <c r="D571" s="5"/>
      <c r="E571" s="5"/>
      <c r="F571" s="5"/>
      <c r="G571" s="5"/>
    </row>
    <row r="572" spans="1:7" x14ac:dyDescent="0.25">
      <c r="A572" s="4"/>
      <c r="B572" s="4"/>
      <c r="C572" s="5"/>
      <c r="D572" s="5"/>
      <c r="E572" s="5"/>
      <c r="F572" s="5"/>
      <c r="G572" s="5"/>
    </row>
    <row r="573" spans="1:7" x14ac:dyDescent="0.25">
      <c r="A573" s="4"/>
      <c r="B573" s="4"/>
      <c r="C573" s="5"/>
      <c r="D573" s="5"/>
      <c r="E573" s="5"/>
      <c r="F573" s="5"/>
      <c r="G573" s="5"/>
    </row>
    <row r="574" spans="1:7" x14ac:dyDescent="0.25">
      <c r="A574" s="4"/>
      <c r="B574" s="4"/>
      <c r="C574" s="5"/>
      <c r="D574" s="5"/>
      <c r="E574" s="5"/>
      <c r="F574" s="5"/>
      <c r="G574" s="5"/>
    </row>
    <row r="575" spans="1:7" x14ac:dyDescent="0.25">
      <c r="A575" s="4"/>
      <c r="B575" s="4"/>
      <c r="C575" s="5"/>
      <c r="D575" s="5"/>
      <c r="E575" s="5"/>
      <c r="F575" s="5"/>
      <c r="G575" s="5"/>
    </row>
    <row r="576" spans="1:7" x14ac:dyDescent="0.25">
      <c r="A576" s="4"/>
      <c r="B576" s="4"/>
      <c r="C576" s="5"/>
      <c r="D576" s="5"/>
      <c r="E576" s="5"/>
      <c r="F576" s="5"/>
      <c r="G576" s="5"/>
    </row>
    <row r="577" spans="1:7" x14ac:dyDescent="0.25">
      <c r="A577" s="4"/>
      <c r="B577" s="4"/>
      <c r="C577" s="5"/>
      <c r="D577" s="5"/>
      <c r="E577" s="5"/>
      <c r="F577" s="5"/>
      <c r="G577" s="5"/>
    </row>
    <row r="578" spans="1:7" x14ac:dyDescent="0.25">
      <c r="A578" s="4"/>
      <c r="B578" s="4"/>
      <c r="C578" s="5"/>
      <c r="D578" s="5"/>
      <c r="E578" s="5"/>
      <c r="F578" s="5"/>
      <c r="G578" s="5"/>
    </row>
    <row r="579" spans="1:7" x14ac:dyDescent="0.25">
      <c r="A579" s="4"/>
      <c r="B579" s="4"/>
      <c r="C579" s="5"/>
      <c r="D579" s="5"/>
      <c r="E579" s="5"/>
      <c r="F579" s="5"/>
      <c r="G579" s="5"/>
    </row>
    <row r="580" spans="1:7" x14ac:dyDescent="0.25">
      <c r="A580" s="4"/>
      <c r="B580" s="4"/>
      <c r="C580" s="5"/>
      <c r="D580" s="5"/>
      <c r="E580" s="5"/>
      <c r="F580" s="5"/>
      <c r="G580" s="5"/>
    </row>
    <row r="581" spans="1:7" x14ac:dyDescent="0.25">
      <c r="A581" s="4"/>
      <c r="B581" s="4"/>
      <c r="C581" s="5"/>
      <c r="D581" s="5"/>
      <c r="E581" s="5"/>
      <c r="F581" s="5"/>
      <c r="G581" s="5"/>
    </row>
    <row r="582" spans="1:7" x14ac:dyDescent="0.25">
      <c r="A582" s="4"/>
      <c r="B582" s="4"/>
      <c r="C582" s="5"/>
      <c r="D582" s="5"/>
      <c r="E582" s="5"/>
      <c r="F582" s="5"/>
      <c r="G582" s="5"/>
    </row>
    <row r="583" spans="1:7" x14ac:dyDescent="0.25">
      <c r="A583" s="4"/>
      <c r="B583" s="4"/>
      <c r="C583" s="5"/>
      <c r="D583" s="5"/>
      <c r="E583" s="5"/>
      <c r="F583" s="5"/>
      <c r="G583" s="5"/>
    </row>
    <row r="584" spans="1:7" x14ac:dyDescent="0.25">
      <c r="A584" s="4"/>
      <c r="B584" s="4"/>
      <c r="C584" s="5"/>
      <c r="D584" s="5"/>
      <c r="E584" s="5"/>
      <c r="F584" s="5"/>
      <c r="G584" s="5"/>
    </row>
    <row r="585" spans="1:7" x14ac:dyDescent="0.25">
      <c r="A585" s="4"/>
      <c r="B585" s="4"/>
      <c r="C585" s="5"/>
      <c r="D585" s="5"/>
      <c r="E585" s="5"/>
      <c r="F585" s="5"/>
      <c r="G585" s="5"/>
    </row>
    <row r="586" spans="1:7" x14ac:dyDescent="0.25">
      <c r="A586" s="4"/>
      <c r="B586" s="4"/>
      <c r="C586" s="5"/>
      <c r="D586" s="5"/>
      <c r="E586" s="5"/>
      <c r="F586" s="5"/>
      <c r="G586" s="5"/>
    </row>
    <row r="587" spans="1:7" x14ac:dyDescent="0.25">
      <c r="A587" s="4"/>
      <c r="B587" s="4"/>
      <c r="C587" s="5"/>
      <c r="D587" s="5"/>
      <c r="E587" s="5"/>
      <c r="F587" s="5"/>
      <c r="G587" s="5"/>
    </row>
    <row r="588" spans="1:7" x14ac:dyDescent="0.25">
      <c r="A588" s="4"/>
      <c r="B588" s="4"/>
      <c r="C588" s="5"/>
      <c r="D588" s="5"/>
      <c r="E588" s="5"/>
      <c r="F588" s="5"/>
      <c r="G588" s="5"/>
    </row>
    <row r="589" spans="1:7" x14ac:dyDescent="0.25">
      <c r="A589" s="4"/>
      <c r="B589" s="4"/>
      <c r="C589" s="5"/>
      <c r="D589" s="5"/>
      <c r="E589" s="5"/>
      <c r="F589" s="5"/>
      <c r="G589" s="5"/>
    </row>
    <row r="590" spans="1:7" x14ac:dyDescent="0.25">
      <c r="A590" s="4"/>
      <c r="B590" s="4"/>
      <c r="C590" s="5"/>
      <c r="D590" s="5"/>
      <c r="E590" s="5"/>
      <c r="F590" s="5"/>
      <c r="G590" s="5"/>
    </row>
    <row r="591" spans="1:7" x14ac:dyDescent="0.25">
      <c r="A591" s="4"/>
      <c r="B591" s="4"/>
      <c r="C591" s="5"/>
      <c r="D591" s="5"/>
      <c r="E591" s="5"/>
      <c r="F591" s="5"/>
      <c r="G591" s="5"/>
    </row>
    <row r="592" spans="1:7" x14ac:dyDescent="0.25">
      <c r="A592" s="4"/>
      <c r="B592" s="4"/>
      <c r="C592" s="5"/>
      <c r="D592" s="5"/>
      <c r="E592" s="5"/>
      <c r="F592" s="5"/>
      <c r="G592" s="5"/>
    </row>
    <row r="593" spans="1:7" x14ac:dyDescent="0.25">
      <c r="A593" s="4"/>
      <c r="B593" s="4"/>
      <c r="C593" s="5"/>
      <c r="D593" s="5"/>
      <c r="E593" s="5"/>
      <c r="F593" s="5"/>
      <c r="G593" s="5"/>
    </row>
    <row r="594" spans="1:7" x14ac:dyDescent="0.25">
      <c r="A594" s="4"/>
      <c r="B594" s="4"/>
      <c r="C594" s="5"/>
      <c r="D594" s="5"/>
      <c r="E594" s="5"/>
      <c r="F594" s="5"/>
      <c r="G594" s="5"/>
    </row>
    <row r="595" spans="1:7" x14ac:dyDescent="0.25">
      <c r="A595" s="4"/>
      <c r="B595" s="4"/>
      <c r="C595" s="5"/>
      <c r="D595" s="5"/>
      <c r="E595" s="5"/>
      <c r="F595" s="5"/>
      <c r="G595" s="5"/>
    </row>
    <row r="596" spans="1:7" x14ac:dyDescent="0.25">
      <c r="A596" s="4"/>
      <c r="B596" s="4"/>
      <c r="C596" s="5"/>
      <c r="D596" s="5"/>
      <c r="E596" s="5"/>
      <c r="F596" s="5"/>
      <c r="G596" s="5"/>
    </row>
    <row r="597" spans="1:7" x14ac:dyDescent="0.25">
      <c r="A597" s="4"/>
      <c r="B597" s="4"/>
      <c r="C597" s="5"/>
      <c r="D597" s="5"/>
      <c r="E597" s="5"/>
      <c r="F597" s="5"/>
      <c r="G597" s="5"/>
    </row>
    <row r="598" spans="1:7" x14ac:dyDescent="0.25">
      <c r="A598" s="4"/>
      <c r="B598" s="4"/>
      <c r="C598" s="5"/>
      <c r="D598" s="5"/>
      <c r="E598" s="5"/>
      <c r="F598" s="5"/>
      <c r="G598" s="5"/>
    </row>
    <row r="599" spans="1:7" x14ac:dyDescent="0.25">
      <c r="A599" s="4"/>
      <c r="B599" s="4"/>
      <c r="C599" s="5"/>
      <c r="D599" s="5"/>
      <c r="E599" s="5"/>
      <c r="F599" s="5"/>
      <c r="G599" s="5"/>
    </row>
    <row r="600" spans="1:7" x14ac:dyDescent="0.25">
      <c r="A600" s="4"/>
      <c r="B600" s="4"/>
      <c r="C600" s="5"/>
      <c r="D600" s="5"/>
      <c r="E600" s="5"/>
      <c r="F600" s="5"/>
      <c r="G600" s="5"/>
    </row>
    <row r="601" spans="1:7" x14ac:dyDescent="0.25">
      <c r="A601" s="4"/>
      <c r="B601" s="4"/>
      <c r="C601" s="5"/>
      <c r="D601" s="5"/>
      <c r="E601" s="5"/>
      <c r="F601" s="5"/>
      <c r="G601" s="5"/>
    </row>
    <row r="602" spans="1:7" x14ac:dyDescent="0.25">
      <c r="A602" s="4"/>
      <c r="B602" s="4"/>
      <c r="C602" s="5"/>
      <c r="D602" s="5"/>
      <c r="E602" s="5"/>
      <c r="F602" s="5"/>
      <c r="G602" s="5"/>
    </row>
    <row r="603" spans="1:7" x14ac:dyDescent="0.25">
      <c r="A603" s="4"/>
      <c r="B603" s="4"/>
      <c r="C603" s="5"/>
      <c r="D603" s="5"/>
      <c r="E603" s="5"/>
      <c r="F603" s="5"/>
      <c r="G603" s="5"/>
    </row>
    <row r="604" spans="1:7" x14ac:dyDescent="0.25">
      <c r="A604" s="4"/>
      <c r="B604" s="4"/>
      <c r="C604" s="5"/>
      <c r="D604" s="5"/>
      <c r="E604" s="5"/>
      <c r="F604" s="5"/>
      <c r="G604" s="5"/>
    </row>
    <row r="605" spans="1:7" x14ac:dyDescent="0.25">
      <c r="A605" s="4"/>
      <c r="B605" s="4"/>
      <c r="C605" s="5"/>
      <c r="D605" s="5"/>
      <c r="E605" s="5"/>
      <c r="F605" s="5"/>
      <c r="G605" s="5"/>
    </row>
    <row r="606" spans="1:7" x14ac:dyDescent="0.25">
      <c r="A606" s="4"/>
      <c r="B606" s="4"/>
      <c r="C606" s="5"/>
      <c r="D606" s="5"/>
      <c r="E606" s="5"/>
      <c r="F606" s="5"/>
      <c r="G606" s="5"/>
    </row>
    <row r="607" spans="1:7" x14ac:dyDescent="0.25">
      <c r="A607" s="4"/>
      <c r="B607" s="4"/>
      <c r="C607" s="5"/>
      <c r="D607" s="5"/>
      <c r="E607" s="5"/>
      <c r="F607" s="5"/>
      <c r="G607" s="5"/>
    </row>
    <row r="608" spans="1:7" x14ac:dyDescent="0.25">
      <c r="A608" s="4"/>
      <c r="B608" s="4"/>
      <c r="C608" s="5"/>
      <c r="D608" s="5"/>
      <c r="E608" s="5"/>
      <c r="F608" s="5"/>
      <c r="G608" s="5"/>
    </row>
    <row r="609" spans="1:7" x14ac:dyDescent="0.25">
      <c r="A609" s="4"/>
      <c r="B609" s="4"/>
      <c r="C609" s="5"/>
      <c r="D609" s="5"/>
      <c r="E609" s="5"/>
      <c r="F609" s="5"/>
      <c r="G609" s="5"/>
    </row>
    <row r="610" spans="1:7" x14ac:dyDescent="0.25">
      <c r="A610" s="4"/>
      <c r="B610" s="4"/>
      <c r="C610" s="5"/>
      <c r="D610" s="5"/>
      <c r="E610" s="5"/>
      <c r="F610" s="5"/>
      <c r="G610" s="5"/>
    </row>
    <row r="611" spans="1:7" x14ac:dyDescent="0.25">
      <c r="A611" s="4"/>
      <c r="B611" s="4"/>
      <c r="C611" s="5"/>
      <c r="D611" s="5"/>
      <c r="E611" s="5"/>
      <c r="F611" s="5"/>
      <c r="G611" s="5"/>
    </row>
    <row r="612" spans="1:7" x14ac:dyDescent="0.25">
      <c r="A612" s="4"/>
      <c r="B612" s="4"/>
      <c r="C612" s="5"/>
      <c r="D612" s="5"/>
      <c r="E612" s="5"/>
      <c r="F612" s="5"/>
      <c r="G612" s="5"/>
    </row>
    <row r="613" spans="1:7" x14ac:dyDescent="0.25">
      <c r="A613" s="4"/>
      <c r="B613" s="4"/>
      <c r="C613" s="5"/>
      <c r="D613" s="5"/>
      <c r="E613" s="5"/>
      <c r="F613" s="5"/>
      <c r="G613" s="5"/>
    </row>
    <row r="614" spans="1:7" x14ac:dyDescent="0.25">
      <c r="A614" s="4"/>
      <c r="B614" s="4"/>
      <c r="C614" s="5"/>
      <c r="D614" s="5"/>
      <c r="E614" s="5"/>
      <c r="F614" s="5"/>
      <c r="G614" s="5"/>
    </row>
    <row r="615" spans="1:7" x14ac:dyDescent="0.25">
      <c r="A615" s="4"/>
      <c r="B615" s="4"/>
      <c r="C615" s="5"/>
      <c r="D615" s="5"/>
      <c r="E615" s="5"/>
      <c r="F615" s="5"/>
      <c r="G615" s="5"/>
    </row>
    <row r="616" spans="1:7" x14ac:dyDescent="0.25">
      <c r="A616" s="4"/>
      <c r="B616" s="4"/>
      <c r="C616" s="5"/>
      <c r="D616" s="5"/>
      <c r="E616" s="5"/>
      <c r="F616" s="5"/>
      <c r="G616" s="5"/>
    </row>
    <row r="617" spans="1:7" x14ac:dyDescent="0.25">
      <c r="A617" s="4"/>
      <c r="B617" s="4"/>
      <c r="C617" s="5"/>
      <c r="D617" s="5"/>
      <c r="E617" s="5"/>
      <c r="F617" s="5"/>
      <c r="G617" s="5"/>
    </row>
    <row r="618" spans="1:7" x14ac:dyDescent="0.25">
      <c r="A618" s="4"/>
      <c r="B618" s="4"/>
      <c r="C618" s="5"/>
      <c r="D618" s="5"/>
      <c r="E618" s="5"/>
      <c r="F618" s="5"/>
      <c r="G618" s="5"/>
    </row>
    <row r="619" spans="1:7" x14ac:dyDescent="0.25">
      <c r="A619" s="4"/>
      <c r="B619" s="4"/>
      <c r="C619" s="5"/>
      <c r="D619" s="5"/>
      <c r="E619" s="5"/>
      <c r="F619" s="5"/>
      <c r="G619" s="5"/>
    </row>
    <row r="620" spans="1:7" x14ac:dyDescent="0.25">
      <c r="A620" s="4"/>
      <c r="B620" s="4"/>
      <c r="C620" s="5"/>
      <c r="D620" s="5"/>
      <c r="E620" s="5"/>
      <c r="F620" s="5"/>
      <c r="G620" s="5"/>
    </row>
    <row r="621" spans="1:7" x14ac:dyDescent="0.25">
      <c r="A621" s="4"/>
      <c r="B621" s="4"/>
      <c r="C621" s="5"/>
      <c r="D621" s="5"/>
      <c r="E621" s="5"/>
      <c r="F621" s="5"/>
      <c r="G621" s="5"/>
    </row>
    <row r="622" spans="1:7" x14ac:dyDescent="0.25">
      <c r="A622" s="4"/>
      <c r="B622" s="4"/>
      <c r="C622" s="5"/>
      <c r="D622" s="5"/>
      <c r="E622" s="5"/>
      <c r="F622" s="5"/>
      <c r="G622" s="5"/>
    </row>
    <row r="623" spans="1:7" x14ac:dyDescent="0.25">
      <c r="A623" s="4"/>
      <c r="B623" s="4"/>
      <c r="C623" s="5"/>
      <c r="D623" s="5"/>
      <c r="E623" s="5"/>
      <c r="F623" s="5"/>
      <c r="G623" s="5"/>
    </row>
    <row r="624" spans="1:7" x14ac:dyDescent="0.25">
      <c r="A624" s="4"/>
      <c r="B624" s="4"/>
      <c r="C624" s="5"/>
      <c r="D624" s="5"/>
      <c r="E624" s="5"/>
      <c r="F624" s="5"/>
      <c r="G624" s="5"/>
    </row>
    <row r="625" spans="1:7" x14ac:dyDescent="0.25">
      <c r="A625" s="4"/>
      <c r="B625" s="4"/>
      <c r="C625" s="5"/>
      <c r="D625" s="5"/>
      <c r="E625" s="5"/>
      <c r="F625" s="5"/>
      <c r="G625" s="5"/>
    </row>
    <row r="626" spans="1:7" x14ac:dyDescent="0.25">
      <c r="A626" s="4"/>
      <c r="B626" s="4"/>
      <c r="C626" s="5"/>
      <c r="D626" s="5"/>
      <c r="E626" s="5"/>
      <c r="F626" s="5"/>
      <c r="G626" s="5"/>
    </row>
    <row r="627" spans="1:7" x14ac:dyDescent="0.25">
      <c r="A627" s="4"/>
      <c r="B627" s="4"/>
      <c r="C627" s="5"/>
      <c r="D627" s="5"/>
      <c r="E627" s="5"/>
      <c r="F627" s="5"/>
      <c r="G627" s="5"/>
    </row>
    <row r="628" spans="1:7" x14ac:dyDescent="0.25">
      <c r="A628" s="4"/>
      <c r="B628" s="4"/>
      <c r="C628" s="5"/>
      <c r="D628" s="5"/>
      <c r="E628" s="5"/>
      <c r="F628" s="5"/>
      <c r="G628" s="5"/>
    </row>
    <row r="629" spans="1:7" x14ac:dyDescent="0.25">
      <c r="A629" s="4"/>
      <c r="B629" s="4"/>
      <c r="C629" s="5"/>
      <c r="D629" s="5"/>
      <c r="E629" s="5"/>
      <c r="F629" s="5"/>
      <c r="G629" s="5"/>
    </row>
    <row r="630" spans="1:7" x14ac:dyDescent="0.25">
      <c r="A630" s="4"/>
      <c r="B630" s="4"/>
      <c r="C630" s="5"/>
      <c r="D630" s="5"/>
      <c r="E630" s="5"/>
      <c r="F630" s="5"/>
      <c r="G630" s="5"/>
    </row>
    <row r="631" spans="1:7" x14ac:dyDescent="0.25">
      <c r="A631" s="4"/>
      <c r="B631" s="4"/>
      <c r="C631" s="5"/>
      <c r="D631" s="5"/>
      <c r="E631" s="5"/>
      <c r="F631" s="5"/>
      <c r="G631" s="5"/>
    </row>
    <row r="632" spans="1:7" x14ac:dyDescent="0.25">
      <c r="A632" s="4"/>
      <c r="B632" s="4"/>
      <c r="C632" s="5"/>
      <c r="D632" s="5"/>
      <c r="E632" s="5"/>
      <c r="F632" s="5"/>
      <c r="G632" s="5"/>
    </row>
    <row r="633" spans="1:7" x14ac:dyDescent="0.25">
      <c r="A633" s="4"/>
      <c r="B633" s="4"/>
      <c r="C633" s="5"/>
      <c r="D633" s="5"/>
      <c r="E633" s="5"/>
      <c r="F633" s="5"/>
      <c r="G633" s="5"/>
    </row>
    <row r="634" spans="1:7" x14ac:dyDescent="0.25">
      <c r="A634" s="4"/>
      <c r="B634" s="4"/>
      <c r="C634" s="5"/>
      <c r="D634" s="5"/>
      <c r="E634" s="5"/>
      <c r="F634" s="5"/>
      <c r="G634" s="5"/>
    </row>
    <row r="635" spans="1:7" x14ac:dyDescent="0.25">
      <c r="A635" s="4"/>
      <c r="B635" s="4"/>
      <c r="C635" s="5"/>
      <c r="D635" s="5"/>
      <c r="E635" s="5"/>
      <c r="F635" s="5"/>
      <c r="G635" s="5"/>
    </row>
    <row r="636" spans="1:7" x14ac:dyDescent="0.25">
      <c r="A636" s="4"/>
      <c r="B636" s="4"/>
      <c r="C636" s="5"/>
      <c r="D636" s="5"/>
      <c r="E636" s="5"/>
      <c r="F636" s="5"/>
      <c r="G636" s="5"/>
    </row>
    <row r="637" spans="1:7" x14ac:dyDescent="0.25">
      <c r="A637" s="4"/>
      <c r="B637" s="4"/>
      <c r="C637" s="5"/>
      <c r="D637" s="5"/>
      <c r="E637" s="5"/>
      <c r="F637" s="5"/>
      <c r="G637" s="5"/>
    </row>
    <row r="638" spans="1:7" x14ac:dyDescent="0.25">
      <c r="A638" s="4"/>
      <c r="B638" s="4"/>
      <c r="C638" s="5"/>
      <c r="D638" s="5"/>
      <c r="E638" s="5"/>
      <c r="F638" s="5"/>
      <c r="G638" s="5"/>
    </row>
    <row r="639" spans="1:7" x14ac:dyDescent="0.25">
      <c r="A639" s="4"/>
      <c r="B639" s="4"/>
      <c r="C639" s="5"/>
      <c r="D639" s="5"/>
      <c r="E639" s="5"/>
      <c r="F639" s="5"/>
      <c r="G639" s="5"/>
    </row>
    <row r="640" spans="1:7" x14ac:dyDescent="0.25">
      <c r="A640" s="4"/>
      <c r="B640" s="4"/>
      <c r="C640" s="5"/>
      <c r="D640" s="5"/>
      <c r="E640" s="5"/>
      <c r="F640" s="5"/>
      <c r="G640" s="5"/>
    </row>
    <row r="641" spans="1:7" x14ac:dyDescent="0.25">
      <c r="A641" s="4"/>
      <c r="B641" s="4"/>
      <c r="C641" s="5"/>
      <c r="D641" s="5"/>
      <c r="E641" s="5"/>
      <c r="F641" s="5"/>
      <c r="G641" s="5"/>
    </row>
    <row r="642" spans="1:7" x14ac:dyDescent="0.25">
      <c r="A642" s="4"/>
      <c r="B642" s="4"/>
      <c r="C642" s="5"/>
      <c r="D642" s="5"/>
      <c r="E642" s="5"/>
      <c r="F642" s="5"/>
      <c r="G642" s="5"/>
    </row>
    <row r="643" spans="1:7" x14ac:dyDescent="0.25">
      <c r="A643" s="4"/>
      <c r="B643" s="4"/>
      <c r="C643" s="5"/>
      <c r="D643" s="5"/>
      <c r="E643" s="5"/>
      <c r="F643" s="5"/>
      <c r="G643" s="5"/>
    </row>
    <row r="644" spans="1:7" x14ac:dyDescent="0.25">
      <c r="A644" s="4"/>
      <c r="B644" s="4"/>
      <c r="C644" s="5"/>
      <c r="D644" s="5"/>
      <c r="E644" s="5"/>
      <c r="F644" s="5"/>
      <c r="G644" s="5"/>
    </row>
    <row r="645" spans="1:7" x14ac:dyDescent="0.25">
      <c r="A645" s="4"/>
      <c r="B645" s="4"/>
      <c r="C645" s="5"/>
      <c r="D645" s="5"/>
      <c r="E645" s="5"/>
      <c r="F645" s="5"/>
      <c r="G645" s="5"/>
    </row>
    <row r="646" spans="1:7" x14ac:dyDescent="0.25">
      <c r="A646" s="4"/>
      <c r="B646" s="4"/>
      <c r="C646" s="5"/>
      <c r="D646" s="5"/>
      <c r="E646" s="5"/>
      <c r="F646" s="5"/>
      <c r="G646" s="5"/>
    </row>
    <row r="647" spans="1:7" x14ac:dyDescent="0.25">
      <c r="A647" s="4"/>
      <c r="B647" s="4"/>
      <c r="C647" s="5"/>
      <c r="D647" s="5"/>
      <c r="E647" s="5"/>
      <c r="F647" s="5"/>
      <c r="G647" s="5"/>
    </row>
    <row r="648" spans="1:7" x14ac:dyDescent="0.25">
      <c r="A648" s="4"/>
      <c r="B648" s="4"/>
      <c r="C648" s="5"/>
      <c r="D648" s="5"/>
      <c r="E648" s="5"/>
      <c r="F648" s="5"/>
      <c r="G648" s="5"/>
    </row>
    <row r="649" spans="1:7" x14ac:dyDescent="0.25">
      <c r="A649" s="4"/>
      <c r="B649" s="4"/>
      <c r="C649" s="5"/>
      <c r="D649" s="5"/>
      <c r="E649" s="5"/>
      <c r="F649" s="5"/>
      <c r="G649" s="5"/>
    </row>
    <row r="650" spans="1:7" x14ac:dyDescent="0.25">
      <c r="A650" s="4"/>
      <c r="B650" s="4"/>
      <c r="C650" s="5"/>
      <c r="D650" s="5"/>
      <c r="E650" s="5"/>
      <c r="F650" s="5"/>
      <c r="G650" s="5"/>
    </row>
    <row r="651" spans="1:7" x14ac:dyDescent="0.25">
      <c r="A651" s="4"/>
      <c r="B651" s="4"/>
      <c r="C651" s="5"/>
      <c r="D651" s="5"/>
      <c r="E651" s="5"/>
      <c r="F651" s="5"/>
      <c r="G651" s="5"/>
    </row>
    <row r="652" spans="1:7" x14ac:dyDescent="0.25">
      <c r="A652" s="4"/>
      <c r="B652" s="4"/>
      <c r="C652" s="5"/>
      <c r="D652" s="5"/>
      <c r="E652" s="5"/>
      <c r="F652" s="5"/>
      <c r="G652" s="5"/>
    </row>
    <row r="653" spans="1:7" x14ac:dyDescent="0.25">
      <c r="A653" s="4"/>
      <c r="B653" s="4"/>
      <c r="C653" s="5"/>
      <c r="D653" s="5"/>
      <c r="E653" s="5"/>
      <c r="F653" s="5"/>
      <c r="G653" s="5"/>
    </row>
    <row r="654" spans="1:7" x14ac:dyDescent="0.25">
      <c r="A654" s="4"/>
      <c r="B654" s="4"/>
      <c r="C654" s="5"/>
      <c r="D654" s="5"/>
      <c r="E654" s="5"/>
      <c r="F654" s="5"/>
      <c r="G654" s="5"/>
    </row>
    <row r="655" spans="1:7" x14ac:dyDescent="0.25">
      <c r="A655" s="4"/>
      <c r="B655" s="4"/>
      <c r="C655" s="5"/>
      <c r="D655" s="5"/>
      <c r="E655" s="5"/>
      <c r="F655" s="5"/>
      <c r="G655" s="5"/>
    </row>
    <row r="656" spans="1:7" x14ac:dyDescent="0.25">
      <c r="A656" s="4"/>
      <c r="B656" s="4"/>
      <c r="C656" s="5"/>
      <c r="D656" s="5"/>
      <c r="E656" s="5"/>
      <c r="F656" s="5"/>
      <c r="G656" s="5"/>
    </row>
    <row r="657" spans="1:7" x14ac:dyDescent="0.25">
      <c r="A657" s="4"/>
      <c r="B657" s="4"/>
      <c r="C657" s="5"/>
      <c r="D657" s="5"/>
      <c r="E657" s="5"/>
      <c r="F657" s="5"/>
      <c r="G657" s="5"/>
    </row>
    <row r="658" spans="1:7" x14ac:dyDescent="0.25">
      <c r="A658" s="4"/>
      <c r="B658" s="4"/>
      <c r="C658" s="5"/>
      <c r="D658" s="5"/>
      <c r="E658" s="5"/>
      <c r="F658" s="5"/>
      <c r="G658" s="5"/>
    </row>
    <row r="659" spans="1:7" x14ac:dyDescent="0.25">
      <c r="A659" s="4"/>
      <c r="B659" s="4"/>
      <c r="C659" s="5"/>
      <c r="D659" s="5"/>
      <c r="E659" s="5"/>
      <c r="F659" s="5"/>
      <c r="G659" s="5"/>
    </row>
    <row r="660" spans="1:7" x14ac:dyDescent="0.25">
      <c r="A660" s="4"/>
      <c r="B660" s="4"/>
      <c r="C660" s="5"/>
      <c r="D660" s="5"/>
      <c r="E660" s="5"/>
      <c r="F660" s="5"/>
      <c r="G660" s="5"/>
    </row>
    <row r="661" spans="1:7" x14ac:dyDescent="0.25">
      <c r="A661" s="4"/>
      <c r="B661" s="4"/>
      <c r="C661" s="5"/>
      <c r="D661" s="5"/>
      <c r="E661" s="5"/>
      <c r="F661" s="5"/>
      <c r="G661" s="5"/>
    </row>
    <row r="662" spans="1:7" x14ac:dyDescent="0.25">
      <c r="A662" s="4"/>
      <c r="B662" s="4"/>
      <c r="C662" s="5"/>
      <c r="D662" s="5"/>
      <c r="E662" s="5"/>
      <c r="F662" s="5"/>
      <c r="G662" s="5"/>
    </row>
    <row r="663" spans="1:7" x14ac:dyDescent="0.25">
      <c r="A663" s="4"/>
      <c r="B663" s="4"/>
      <c r="C663" s="5"/>
      <c r="D663" s="5"/>
      <c r="E663" s="5"/>
      <c r="F663" s="5"/>
      <c r="G663" s="5"/>
    </row>
    <row r="664" spans="1:7" x14ac:dyDescent="0.25">
      <c r="A664" s="4"/>
      <c r="B664" s="4"/>
      <c r="C664" s="5"/>
      <c r="D664" s="5"/>
      <c r="E664" s="5"/>
      <c r="F664" s="5"/>
      <c r="G664" s="5"/>
    </row>
    <row r="665" spans="1:7" x14ac:dyDescent="0.25">
      <c r="A665" s="4"/>
      <c r="B665" s="4"/>
      <c r="C665" s="5"/>
      <c r="D665" s="5"/>
      <c r="E665" s="5"/>
      <c r="F665" s="5"/>
      <c r="G665" s="5"/>
    </row>
    <row r="666" spans="1:7" x14ac:dyDescent="0.25">
      <c r="A666" s="4"/>
      <c r="B666" s="4"/>
      <c r="C666" s="5"/>
      <c r="D666" s="5"/>
      <c r="E666" s="5"/>
      <c r="F666" s="5"/>
      <c r="G666" s="5"/>
    </row>
    <row r="667" spans="1:7" x14ac:dyDescent="0.25">
      <c r="A667" s="4"/>
      <c r="B667" s="4"/>
      <c r="C667" s="5"/>
      <c r="D667" s="5"/>
      <c r="E667" s="5"/>
      <c r="F667" s="5"/>
      <c r="G667" s="5"/>
    </row>
    <row r="668" spans="1:7" x14ac:dyDescent="0.25">
      <c r="A668" s="4"/>
      <c r="B668" s="4"/>
      <c r="C668" s="5"/>
      <c r="D668" s="5"/>
      <c r="E668" s="5"/>
      <c r="F668" s="5"/>
      <c r="G668" s="5"/>
    </row>
    <row r="669" spans="1:7" x14ac:dyDescent="0.25">
      <c r="A669" s="4"/>
      <c r="B669" s="4"/>
      <c r="C669" s="5"/>
      <c r="D669" s="5"/>
      <c r="E669" s="5"/>
      <c r="F669" s="5"/>
      <c r="G669" s="5"/>
    </row>
    <row r="670" spans="1:7" x14ac:dyDescent="0.25">
      <c r="A670" s="4"/>
      <c r="B670" s="4"/>
      <c r="C670" s="5"/>
      <c r="D670" s="5"/>
      <c r="E670" s="5"/>
      <c r="F670" s="5"/>
      <c r="G670" s="5"/>
    </row>
    <row r="671" spans="1:7" x14ac:dyDescent="0.25">
      <c r="A671" s="4"/>
      <c r="B671" s="4"/>
      <c r="C671" s="5"/>
      <c r="D671" s="5"/>
      <c r="E671" s="5"/>
      <c r="F671" s="5"/>
      <c r="G671" s="5"/>
    </row>
    <row r="672" spans="1:7" x14ac:dyDescent="0.25">
      <c r="A672" s="4"/>
      <c r="B672" s="4"/>
      <c r="C672" s="5"/>
      <c r="D672" s="5"/>
      <c r="E672" s="5"/>
      <c r="F672" s="5"/>
      <c r="G672" s="5"/>
    </row>
    <row r="673" spans="1:7" x14ac:dyDescent="0.25">
      <c r="A673" s="4"/>
      <c r="B673" s="4"/>
      <c r="C673" s="5"/>
      <c r="D673" s="5"/>
      <c r="E673" s="5"/>
      <c r="F673" s="5"/>
      <c r="G673" s="5"/>
    </row>
    <row r="674" spans="1:7" x14ac:dyDescent="0.25">
      <c r="A674" s="4"/>
      <c r="B674" s="4"/>
      <c r="C674" s="5"/>
      <c r="D674" s="5"/>
      <c r="E674" s="5"/>
      <c r="F674" s="5"/>
      <c r="G674" s="5"/>
    </row>
    <row r="675" spans="1:7" x14ac:dyDescent="0.25">
      <c r="A675" s="4"/>
      <c r="B675" s="4"/>
      <c r="C675" s="5"/>
      <c r="D675" s="5"/>
      <c r="E675" s="5"/>
      <c r="F675" s="5"/>
      <c r="G675" s="5"/>
    </row>
    <row r="676" spans="1:7" x14ac:dyDescent="0.25">
      <c r="A676" s="4"/>
      <c r="B676" s="4"/>
      <c r="C676" s="5"/>
      <c r="D676" s="5"/>
      <c r="E676" s="5"/>
      <c r="F676" s="5"/>
      <c r="G676" s="5"/>
    </row>
    <row r="677" spans="1:7" x14ac:dyDescent="0.25">
      <c r="A677" s="4"/>
      <c r="B677" s="4"/>
      <c r="C677" s="5"/>
      <c r="D677" s="5"/>
      <c r="E677" s="5"/>
      <c r="F677" s="5"/>
      <c r="G677" s="5"/>
    </row>
    <row r="678" spans="1:7" x14ac:dyDescent="0.25">
      <c r="A678" s="4"/>
      <c r="B678" s="4"/>
      <c r="C678" s="5"/>
      <c r="D678" s="5"/>
      <c r="E678" s="5"/>
      <c r="F678" s="5"/>
      <c r="G678" s="5"/>
    </row>
    <row r="679" spans="1:7" x14ac:dyDescent="0.25">
      <c r="A679" s="4"/>
      <c r="B679" s="4"/>
      <c r="C679" s="5"/>
      <c r="D679" s="5"/>
      <c r="E679" s="5"/>
      <c r="F679" s="5"/>
      <c r="G679" s="5"/>
    </row>
    <row r="680" spans="1:7" x14ac:dyDescent="0.25">
      <c r="A680" s="4"/>
      <c r="B680" s="4"/>
      <c r="C680" s="5"/>
      <c r="D680" s="5"/>
      <c r="E680" s="5"/>
      <c r="F680" s="5"/>
      <c r="G680" s="5"/>
    </row>
    <row r="681" spans="1:7" x14ac:dyDescent="0.25">
      <c r="A681" s="4"/>
      <c r="B681" s="4"/>
      <c r="C681" s="5"/>
      <c r="D681" s="5"/>
      <c r="E681" s="5"/>
      <c r="F681" s="5"/>
      <c r="G681" s="5"/>
    </row>
    <row r="682" spans="1:7" x14ac:dyDescent="0.25">
      <c r="A682" s="4"/>
      <c r="B682" s="4"/>
      <c r="C682" s="5"/>
      <c r="D682" s="5"/>
      <c r="E682" s="5"/>
      <c r="F682" s="5"/>
      <c r="G682" s="5"/>
    </row>
    <row r="683" spans="1:7" x14ac:dyDescent="0.25">
      <c r="A683" s="4"/>
      <c r="B683" s="4"/>
      <c r="C683" s="5"/>
      <c r="D683" s="5"/>
      <c r="E683" s="5"/>
      <c r="F683" s="5"/>
      <c r="G683" s="5"/>
    </row>
    <row r="684" spans="1:7" x14ac:dyDescent="0.25">
      <c r="A684" s="4"/>
      <c r="B684" s="4"/>
      <c r="C684" s="5"/>
      <c r="D684" s="5"/>
      <c r="E684" s="5"/>
      <c r="F684" s="5"/>
      <c r="G684" s="5"/>
    </row>
    <row r="685" spans="1:7" x14ac:dyDescent="0.25">
      <c r="A685" s="4"/>
      <c r="B685" s="4"/>
      <c r="C685" s="5"/>
      <c r="D685" s="5"/>
      <c r="E685" s="5"/>
      <c r="F685" s="5"/>
      <c r="G685" s="5"/>
    </row>
    <row r="686" spans="1:7" x14ac:dyDescent="0.25">
      <c r="A686" s="4"/>
      <c r="B686" s="4"/>
      <c r="C686" s="5"/>
      <c r="D686" s="5"/>
      <c r="E686" s="5"/>
      <c r="F686" s="5"/>
      <c r="G686" s="5"/>
    </row>
    <row r="687" spans="1:7" x14ac:dyDescent="0.25">
      <c r="A687" s="4"/>
      <c r="B687" s="4"/>
      <c r="C687" s="5"/>
      <c r="D687" s="5"/>
      <c r="E687" s="5"/>
      <c r="F687" s="5"/>
      <c r="G687" s="5"/>
    </row>
    <row r="688" spans="1:7" x14ac:dyDescent="0.25">
      <c r="A688" s="4"/>
      <c r="B688" s="4"/>
      <c r="C688" s="5"/>
      <c r="D688" s="5"/>
      <c r="E688" s="5"/>
      <c r="F688" s="5"/>
      <c r="G688" s="5"/>
    </row>
    <row r="689" spans="1:7" x14ac:dyDescent="0.25">
      <c r="A689" s="4"/>
      <c r="B689" s="4"/>
      <c r="C689" s="5"/>
      <c r="D689" s="5"/>
      <c r="E689" s="5"/>
      <c r="F689" s="5"/>
      <c r="G689" s="5"/>
    </row>
    <row r="690" spans="1:7" x14ac:dyDescent="0.25">
      <c r="A690" s="4"/>
      <c r="B690" s="4"/>
      <c r="C690" s="5"/>
      <c r="D690" s="5"/>
      <c r="E690" s="5"/>
      <c r="F690" s="5"/>
      <c r="G690" s="5"/>
    </row>
    <row r="691" spans="1:7" x14ac:dyDescent="0.25">
      <c r="A691" s="4"/>
      <c r="B691" s="4"/>
      <c r="C691" s="5"/>
      <c r="D691" s="5"/>
      <c r="E691" s="5"/>
      <c r="F691" s="5"/>
      <c r="G691" s="5"/>
    </row>
    <row r="692" spans="1:7" x14ac:dyDescent="0.25">
      <c r="A692" s="4"/>
      <c r="B692" s="4"/>
      <c r="C692" s="5"/>
      <c r="D692" s="5"/>
      <c r="E692" s="5"/>
      <c r="F692" s="5"/>
      <c r="G692" s="5"/>
    </row>
    <row r="693" spans="1:7" x14ac:dyDescent="0.25">
      <c r="A693" s="4"/>
      <c r="B693" s="4"/>
      <c r="C693" s="5"/>
      <c r="D693" s="5"/>
      <c r="E693" s="5"/>
      <c r="F693" s="5"/>
      <c r="G693" s="5"/>
    </row>
    <row r="694" spans="1:7" x14ac:dyDescent="0.25">
      <c r="A694" s="4"/>
      <c r="B694" s="4"/>
      <c r="C694" s="5"/>
      <c r="D694" s="5"/>
      <c r="E694" s="5"/>
      <c r="F694" s="5"/>
      <c r="G694" s="5"/>
    </row>
    <row r="695" spans="1:7" x14ac:dyDescent="0.25">
      <c r="A695" s="4"/>
      <c r="B695" s="4"/>
      <c r="C695" s="5"/>
      <c r="D695" s="5"/>
      <c r="E695" s="5"/>
      <c r="F695" s="5"/>
      <c r="G695" s="5"/>
    </row>
    <row r="696" spans="1:7" x14ac:dyDescent="0.25">
      <c r="A696" s="4"/>
      <c r="B696" s="4"/>
      <c r="C696" s="5"/>
      <c r="D696" s="5"/>
      <c r="E696" s="5"/>
      <c r="F696" s="5"/>
      <c r="G696" s="5"/>
    </row>
    <row r="697" spans="1:7" x14ac:dyDescent="0.25">
      <c r="A697" s="4"/>
      <c r="B697" s="4"/>
      <c r="C697" s="5"/>
      <c r="D697" s="5"/>
      <c r="E697" s="5"/>
      <c r="F697" s="5"/>
      <c r="G697" s="5"/>
    </row>
    <row r="698" spans="1:7" x14ac:dyDescent="0.25">
      <c r="A698" s="4"/>
      <c r="B698" s="4"/>
      <c r="C698" s="5"/>
      <c r="D698" s="5"/>
      <c r="E698" s="5"/>
      <c r="F698" s="5"/>
      <c r="G698" s="5"/>
    </row>
    <row r="699" spans="1:7" x14ac:dyDescent="0.25">
      <c r="A699" s="4"/>
      <c r="B699" s="4"/>
      <c r="C699" s="5"/>
      <c r="D699" s="5"/>
      <c r="E699" s="5"/>
      <c r="F699" s="5"/>
      <c r="G699" s="5"/>
    </row>
    <row r="700" spans="1:7" x14ac:dyDescent="0.25">
      <c r="A700" s="4"/>
      <c r="B700" s="4"/>
      <c r="C700" s="5"/>
      <c r="D700" s="5"/>
      <c r="E700" s="5"/>
      <c r="F700" s="5"/>
      <c r="G700" s="5"/>
    </row>
    <row r="701" spans="1:7" x14ac:dyDescent="0.25">
      <c r="A701" s="4"/>
      <c r="B701" s="4"/>
      <c r="C701" s="5"/>
      <c r="D701" s="5"/>
      <c r="E701" s="5"/>
      <c r="F701" s="5"/>
      <c r="G701" s="5"/>
    </row>
    <row r="702" spans="1:7" x14ac:dyDescent="0.25">
      <c r="A702" s="4"/>
      <c r="B702" s="4"/>
      <c r="C702" s="5"/>
      <c r="D702" s="5"/>
      <c r="E702" s="5"/>
      <c r="F702" s="5"/>
      <c r="G702" s="5"/>
    </row>
    <row r="703" spans="1:7" x14ac:dyDescent="0.25">
      <c r="A703" s="4"/>
      <c r="B703" s="4"/>
      <c r="C703" s="5"/>
      <c r="D703" s="5"/>
      <c r="E703" s="5"/>
      <c r="F703" s="5"/>
      <c r="G703" s="5"/>
    </row>
    <row r="704" spans="1:7" x14ac:dyDescent="0.25">
      <c r="A704" s="4"/>
      <c r="B704" s="4"/>
      <c r="C704" s="5"/>
      <c r="D704" s="5"/>
      <c r="E704" s="5"/>
      <c r="F704" s="5"/>
      <c r="G704" s="5"/>
    </row>
    <row r="705" spans="1:7" x14ac:dyDescent="0.25">
      <c r="A705" s="4"/>
      <c r="B705" s="4"/>
      <c r="C705" s="5"/>
      <c r="D705" s="5"/>
      <c r="E705" s="5"/>
      <c r="F705" s="5"/>
      <c r="G705" s="5"/>
    </row>
    <row r="706" spans="1:7" x14ac:dyDescent="0.25">
      <c r="A706" s="4"/>
      <c r="B706" s="4"/>
      <c r="C706" s="5"/>
      <c r="D706" s="5"/>
      <c r="E706" s="5"/>
      <c r="F706" s="5"/>
      <c r="G706" s="5"/>
    </row>
    <row r="707" spans="1:7" x14ac:dyDescent="0.25">
      <c r="A707" s="4"/>
      <c r="B707" s="4"/>
      <c r="C707" s="5"/>
      <c r="D707" s="5"/>
      <c r="E707" s="5"/>
      <c r="F707" s="5"/>
      <c r="G707" s="5"/>
    </row>
    <row r="708" spans="1:7" x14ac:dyDescent="0.25">
      <c r="A708" s="4"/>
      <c r="B708" s="4"/>
      <c r="C708" s="5"/>
      <c r="D708" s="5"/>
      <c r="E708" s="5"/>
      <c r="F708" s="5"/>
      <c r="G708" s="5"/>
    </row>
    <row r="709" spans="1:7" x14ac:dyDescent="0.25">
      <c r="A709" s="4"/>
      <c r="B709" s="4"/>
      <c r="C709" s="5"/>
      <c r="D709" s="5"/>
      <c r="E709" s="5"/>
      <c r="F709" s="5"/>
      <c r="G709" s="5"/>
    </row>
    <row r="710" spans="1:7" x14ac:dyDescent="0.25">
      <c r="A710" s="4"/>
      <c r="B710" s="4"/>
      <c r="C710" s="5"/>
      <c r="D710" s="5"/>
      <c r="E710" s="5"/>
      <c r="F710" s="5"/>
      <c r="G710" s="5"/>
    </row>
    <row r="711" spans="1:7" x14ac:dyDescent="0.25">
      <c r="A711" s="4"/>
      <c r="B711" s="4"/>
      <c r="C711" s="5"/>
      <c r="D711" s="5"/>
      <c r="E711" s="5"/>
      <c r="F711" s="5"/>
      <c r="G711" s="5"/>
    </row>
    <row r="712" spans="1:7" x14ac:dyDescent="0.25">
      <c r="A712" s="4"/>
      <c r="B712" s="4"/>
      <c r="C712" s="5"/>
      <c r="D712" s="5"/>
      <c r="E712" s="5"/>
      <c r="F712" s="5"/>
      <c r="G712" s="5"/>
    </row>
    <row r="713" spans="1:7" x14ac:dyDescent="0.25">
      <c r="A713" s="4"/>
      <c r="B713" s="4"/>
      <c r="C713" s="5"/>
      <c r="D713" s="5"/>
      <c r="E713" s="5"/>
      <c r="F713" s="5"/>
      <c r="G713" s="5"/>
    </row>
    <row r="714" spans="1:7" x14ac:dyDescent="0.25">
      <c r="A714" s="4"/>
      <c r="B714" s="4"/>
      <c r="C714" s="5"/>
      <c r="D714" s="5"/>
      <c r="E714" s="5"/>
      <c r="F714" s="5"/>
      <c r="G714" s="5"/>
    </row>
    <row r="715" spans="1:7" x14ac:dyDescent="0.25">
      <c r="A715" s="4"/>
      <c r="B715" s="4"/>
      <c r="C715" s="5"/>
      <c r="D715" s="5"/>
      <c r="E715" s="5"/>
      <c r="F715" s="5"/>
      <c r="G715" s="5"/>
    </row>
    <row r="716" spans="1:7" x14ac:dyDescent="0.25">
      <c r="A716" s="4"/>
      <c r="B716" s="4"/>
      <c r="C716" s="5"/>
      <c r="D716" s="5"/>
      <c r="E716" s="5"/>
      <c r="F716" s="5"/>
      <c r="G716" s="5"/>
    </row>
    <row r="717" spans="1:7" x14ac:dyDescent="0.25">
      <c r="A717" s="4"/>
      <c r="B717" s="4"/>
      <c r="C717" s="5"/>
      <c r="D717" s="5"/>
      <c r="E717" s="5"/>
      <c r="F717" s="5"/>
      <c r="G717" s="5"/>
    </row>
    <row r="718" spans="1:7" x14ac:dyDescent="0.25">
      <c r="A718" s="4"/>
      <c r="B718" s="4"/>
      <c r="C718" s="5"/>
      <c r="D718" s="5"/>
      <c r="E718" s="5"/>
      <c r="F718" s="5"/>
      <c r="G718" s="5"/>
    </row>
    <row r="719" spans="1:7" x14ac:dyDescent="0.25">
      <c r="A719" s="4"/>
      <c r="B719" s="4"/>
      <c r="C719" s="5"/>
      <c r="D719" s="5"/>
      <c r="E719" s="5"/>
      <c r="F719" s="5"/>
      <c r="G719" s="5"/>
    </row>
    <row r="720" spans="1:7" x14ac:dyDescent="0.25">
      <c r="A720" s="4"/>
      <c r="B720" s="4"/>
      <c r="C720" s="5"/>
      <c r="D720" s="5"/>
      <c r="E720" s="5"/>
      <c r="F720" s="5"/>
      <c r="G720" s="5"/>
    </row>
    <row r="721" spans="1:7" x14ac:dyDescent="0.25">
      <c r="A721" s="4"/>
      <c r="B721" s="4"/>
      <c r="C721" s="5"/>
      <c r="D721" s="5"/>
      <c r="E721" s="5"/>
      <c r="F721" s="5"/>
      <c r="G721" s="5"/>
    </row>
    <row r="722" spans="1:7" x14ac:dyDescent="0.25">
      <c r="A722" s="4"/>
      <c r="B722" s="4"/>
      <c r="C722" s="5"/>
      <c r="D722" s="5"/>
      <c r="E722" s="5"/>
      <c r="F722" s="5"/>
      <c r="G722" s="5"/>
    </row>
    <row r="723" spans="1:7" x14ac:dyDescent="0.25">
      <c r="A723" s="4"/>
      <c r="B723" s="4"/>
      <c r="C723" s="5"/>
      <c r="D723" s="5"/>
      <c r="E723" s="5"/>
      <c r="F723" s="5"/>
      <c r="G723" s="5"/>
    </row>
    <row r="724" spans="1:7" x14ac:dyDescent="0.25">
      <c r="A724" s="4"/>
      <c r="B724" s="4"/>
      <c r="C724" s="5"/>
      <c r="D724" s="5"/>
      <c r="E724" s="5"/>
      <c r="F724" s="5"/>
      <c r="G724" s="5"/>
    </row>
    <row r="725" spans="1:7" x14ac:dyDescent="0.25">
      <c r="A725" s="4"/>
      <c r="B725" s="4"/>
      <c r="C725" s="5"/>
      <c r="D725" s="5"/>
      <c r="E725" s="5"/>
      <c r="F725" s="5"/>
      <c r="G725" s="5"/>
    </row>
    <row r="726" spans="1:7" x14ac:dyDescent="0.25">
      <c r="A726" s="4"/>
      <c r="B726" s="4"/>
      <c r="C726" s="5"/>
      <c r="D726" s="5"/>
      <c r="E726" s="5"/>
      <c r="F726" s="5"/>
      <c r="G726" s="5"/>
    </row>
    <row r="727" spans="1:7" x14ac:dyDescent="0.25">
      <c r="A727" s="4"/>
      <c r="B727" s="4"/>
      <c r="C727" s="5"/>
      <c r="D727" s="5"/>
      <c r="E727" s="5"/>
      <c r="F727" s="5"/>
      <c r="G727" s="5"/>
    </row>
    <row r="728" spans="1:7" x14ac:dyDescent="0.25">
      <c r="A728" s="4"/>
      <c r="B728" s="4"/>
      <c r="C728" s="5"/>
      <c r="D728" s="5"/>
      <c r="E728" s="5"/>
      <c r="F728" s="5"/>
      <c r="G728" s="5"/>
    </row>
    <row r="729" spans="1:7" x14ac:dyDescent="0.25">
      <c r="A729" s="4"/>
      <c r="B729" s="4"/>
      <c r="C729" s="5"/>
      <c r="D729" s="5"/>
      <c r="E729" s="5"/>
      <c r="F729" s="5"/>
      <c r="G729" s="5"/>
    </row>
    <row r="730" spans="1:7" x14ac:dyDescent="0.25">
      <c r="A730" s="4"/>
      <c r="B730" s="4"/>
      <c r="C730" s="5"/>
      <c r="D730" s="5"/>
      <c r="E730" s="5"/>
      <c r="F730" s="5"/>
      <c r="G730" s="5"/>
    </row>
    <row r="731" spans="1:7" x14ac:dyDescent="0.25">
      <c r="A731" s="4"/>
      <c r="B731" s="4"/>
      <c r="C731" s="5"/>
      <c r="D731" s="5"/>
      <c r="E731" s="5"/>
      <c r="F731" s="5"/>
      <c r="G731" s="5"/>
    </row>
    <row r="732" spans="1:7" x14ac:dyDescent="0.25">
      <c r="A732" s="4"/>
      <c r="B732" s="4"/>
      <c r="C732" s="5"/>
      <c r="D732" s="5"/>
      <c r="E732" s="5"/>
      <c r="F732" s="5"/>
      <c r="G732" s="5"/>
    </row>
    <row r="733" spans="1:7" x14ac:dyDescent="0.25">
      <c r="A733" s="4"/>
      <c r="B733" s="4"/>
      <c r="C733" s="5"/>
      <c r="D733" s="5"/>
      <c r="E733" s="5"/>
      <c r="F733" s="5"/>
      <c r="G733" s="5"/>
    </row>
    <row r="734" spans="1:7" x14ac:dyDescent="0.25">
      <c r="A734" s="4"/>
      <c r="B734" s="4"/>
      <c r="C734" s="5"/>
      <c r="D734" s="5"/>
      <c r="E734" s="5"/>
      <c r="F734" s="5"/>
      <c r="G734" s="5"/>
    </row>
    <row r="735" spans="1:7" x14ac:dyDescent="0.25">
      <c r="A735" s="4"/>
      <c r="B735" s="4"/>
      <c r="C735" s="5"/>
      <c r="D735" s="5"/>
      <c r="E735" s="5"/>
      <c r="F735" s="5"/>
      <c r="G735" s="5"/>
    </row>
    <row r="736" spans="1:7" x14ac:dyDescent="0.25">
      <c r="A736" s="4"/>
      <c r="B736" s="4"/>
      <c r="C736" s="5"/>
      <c r="D736" s="5"/>
      <c r="E736" s="5"/>
      <c r="F736" s="5"/>
      <c r="G736" s="5"/>
    </row>
    <row r="737" spans="1:7" x14ac:dyDescent="0.25">
      <c r="A737" s="4"/>
      <c r="B737" s="4"/>
      <c r="C737" s="5"/>
      <c r="D737" s="5"/>
      <c r="E737" s="5"/>
      <c r="F737" s="5"/>
      <c r="G737" s="5"/>
    </row>
    <row r="738" spans="1:7" x14ac:dyDescent="0.25">
      <c r="A738" s="4"/>
      <c r="B738" s="4"/>
      <c r="C738" s="5"/>
      <c r="D738" s="5"/>
      <c r="E738" s="5"/>
      <c r="F738" s="5"/>
      <c r="G738" s="5"/>
    </row>
    <row r="739" spans="1:7" x14ac:dyDescent="0.25">
      <c r="A739" s="4"/>
      <c r="B739" s="4"/>
      <c r="C739" s="5"/>
      <c r="D739" s="5"/>
      <c r="E739" s="5"/>
      <c r="F739" s="5"/>
      <c r="G739" s="5"/>
    </row>
    <row r="740" spans="1:7" x14ac:dyDescent="0.25">
      <c r="A740" s="4"/>
      <c r="B740" s="4"/>
      <c r="C740" s="5"/>
      <c r="D740" s="5"/>
      <c r="E740" s="5"/>
      <c r="F740" s="5"/>
      <c r="G740" s="5"/>
    </row>
    <row r="741" spans="1:7" x14ac:dyDescent="0.25">
      <c r="A741" s="4"/>
      <c r="B741" s="4"/>
      <c r="C741" s="5"/>
      <c r="D741" s="5"/>
      <c r="E741" s="5"/>
      <c r="F741" s="5"/>
      <c r="G741" s="5"/>
    </row>
    <row r="742" spans="1:7" x14ac:dyDescent="0.25">
      <c r="A742" s="4"/>
      <c r="B742" s="4"/>
      <c r="C742" s="5"/>
      <c r="D742" s="5"/>
      <c r="E742" s="5"/>
      <c r="F742" s="5"/>
      <c r="G742" s="5"/>
    </row>
    <row r="743" spans="1:7" x14ac:dyDescent="0.25">
      <c r="A743" s="4"/>
      <c r="B743" s="4"/>
      <c r="C743" s="5"/>
      <c r="D743" s="5"/>
      <c r="E743" s="5"/>
      <c r="F743" s="5"/>
      <c r="G743" s="5"/>
    </row>
    <row r="744" spans="1:7" x14ac:dyDescent="0.25">
      <c r="A744" s="4"/>
      <c r="B744" s="4"/>
      <c r="C744" s="5"/>
      <c r="D744" s="5"/>
      <c r="E744" s="5"/>
      <c r="F744" s="5"/>
      <c r="G744" s="5"/>
    </row>
    <row r="745" spans="1:7" x14ac:dyDescent="0.25">
      <c r="A745" s="4"/>
      <c r="B745" s="4"/>
      <c r="C745" s="5"/>
      <c r="D745" s="5"/>
      <c r="E745" s="5"/>
      <c r="F745" s="5"/>
      <c r="G745" s="5"/>
    </row>
    <row r="746" spans="1:7" x14ac:dyDescent="0.25">
      <c r="A746" s="4"/>
      <c r="B746" s="4"/>
      <c r="C746" s="5"/>
      <c r="D746" s="5"/>
      <c r="E746" s="5"/>
      <c r="F746" s="5"/>
      <c r="G746" s="5"/>
    </row>
    <row r="747" spans="1:7" x14ac:dyDescent="0.25">
      <c r="A747" s="4"/>
      <c r="B747" s="4"/>
      <c r="C747" s="5"/>
      <c r="D747" s="5"/>
      <c r="E747" s="5"/>
      <c r="F747" s="5"/>
      <c r="G747" s="5"/>
    </row>
    <row r="748" spans="1:7" x14ac:dyDescent="0.25">
      <c r="A748" s="4"/>
      <c r="B748" s="4"/>
      <c r="C748" s="5"/>
      <c r="D748" s="5"/>
      <c r="E748" s="5"/>
      <c r="F748" s="5"/>
      <c r="G748" s="5"/>
    </row>
    <row r="749" spans="1:7" x14ac:dyDescent="0.25">
      <c r="A749" s="4"/>
      <c r="B749" s="4"/>
      <c r="C749" s="5"/>
      <c r="D749" s="5"/>
      <c r="E749" s="5"/>
      <c r="F749" s="5"/>
      <c r="G749" s="5"/>
    </row>
    <row r="750" spans="1:7" x14ac:dyDescent="0.25">
      <c r="A750" s="4"/>
      <c r="B750" s="4"/>
      <c r="C750" s="5"/>
      <c r="D750" s="5"/>
      <c r="E750" s="5"/>
      <c r="F750" s="5"/>
      <c r="G750" s="5"/>
    </row>
    <row r="751" spans="1:7" x14ac:dyDescent="0.25">
      <c r="A751" s="4"/>
      <c r="B751" s="4"/>
      <c r="C751" s="5"/>
      <c r="D751" s="5"/>
      <c r="E751" s="5"/>
      <c r="F751" s="5"/>
      <c r="G751" s="5"/>
    </row>
    <row r="752" spans="1:7" x14ac:dyDescent="0.25">
      <c r="A752" s="4"/>
      <c r="B752" s="4"/>
      <c r="C752" s="5"/>
      <c r="D752" s="5"/>
      <c r="E752" s="5"/>
      <c r="F752" s="5"/>
      <c r="G752" s="5"/>
    </row>
    <row r="753" spans="1:7" x14ac:dyDescent="0.25">
      <c r="A753" s="4"/>
      <c r="B753" s="4"/>
      <c r="C753" s="5"/>
      <c r="D753" s="5"/>
      <c r="E753" s="5"/>
      <c r="F753" s="5"/>
      <c r="G753" s="5"/>
    </row>
    <row r="754" spans="1:7" x14ac:dyDescent="0.25">
      <c r="A754" s="4"/>
      <c r="B754" s="4"/>
      <c r="C754" s="5"/>
      <c r="D754" s="5"/>
      <c r="E754" s="5"/>
      <c r="F754" s="5"/>
      <c r="G754" s="5"/>
    </row>
    <row r="755" spans="1:7" x14ac:dyDescent="0.25">
      <c r="A755" s="4"/>
      <c r="B755" s="4"/>
      <c r="C755" s="5"/>
      <c r="D755" s="5"/>
      <c r="E755" s="5"/>
      <c r="F755" s="5"/>
      <c r="G755" s="5"/>
    </row>
    <row r="756" spans="1:7" x14ac:dyDescent="0.25">
      <c r="A756" s="4"/>
      <c r="B756" s="4"/>
      <c r="C756" s="5"/>
      <c r="D756" s="5"/>
      <c r="E756" s="5"/>
      <c r="F756" s="5"/>
      <c r="G756" s="5"/>
    </row>
    <row r="757" spans="1:7" x14ac:dyDescent="0.25">
      <c r="A757" s="4"/>
      <c r="B757" s="4"/>
      <c r="C757" s="5"/>
      <c r="D757" s="5"/>
      <c r="E757" s="5"/>
      <c r="F757" s="5"/>
      <c r="G757" s="5"/>
    </row>
    <row r="758" spans="1:7" x14ac:dyDescent="0.25">
      <c r="A758" s="4"/>
      <c r="B758" s="4"/>
      <c r="C758" s="5"/>
      <c r="D758" s="5"/>
      <c r="E758" s="5"/>
      <c r="F758" s="5"/>
      <c r="G758" s="5"/>
    </row>
    <row r="759" spans="1:7" x14ac:dyDescent="0.25">
      <c r="A759" s="4"/>
      <c r="B759" s="4"/>
      <c r="C759" s="5"/>
      <c r="D759" s="5"/>
      <c r="E759" s="5"/>
      <c r="F759" s="5"/>
      <c r="G759" s="5"/>
    </row>
    <row r="760" spans="1:7" x14ac:dyDescent="0.25">
      <c r="A760" s="4"/>
      <c r="B760" s="4"/>
      <c r="C760" s="5"/>
      <c r="D760" s="5"/>
      <c r="E760" s="5"/>
      <c r="F760" s="5"/>
      <c r="G760" s="5"/>
    </row>
    <row r="761" spans="1:7" x14ac:dyDescent="0.25">
      <c r="A761" s="4"/>
      <c r="B761" s="4"/>
      <c r="C761" s="5"/>
      <c r="D761" s="5"/>
      <c r="E761" s="5"/>
      <c r="F761" s="5"/>
      <c r="G761" s="5"/>
    </row>
    <row r="762" spans="1:7" x14ac:dyDescent="0.25">
      <c r="A762" s="4"/>
      <c r="B762" s="4"/>
      <c r="C762" s="5"/>
      <c r="D762" s="5"/>
      <c r="E762" s="5"/>
      <c r="F762" s="5"/>
      <c r="G762" s="5"/>
    </row>
    <row r="763" spans="1:7" x14ac:dyDescent="0.25">
      <c r="A763" s="4"/>
      <c r="B763" s="4"/>
      <c r="C763" s="5"/>
      <c r="D763" s="5"/>
      <c r="E763" s="5"/>
      <c r="F763" s="5"/>
      <c r="G763" s="5"/>
    </row>
    <row r="764" spans="1:7" x14ac:dyDescent="0.25">
      <c r="A764" s="4"/>
      <c r="B764" s="4"/>
      <c r="C764" s="5"/>
      <c r="D764" s="5"/>
      <c r="E764" s="5"/>
      <c r="F764" s="5"/>
      <c r="G764" s="5"/>
    </row>
    <row r="765" spans="1:7" x14ac:dyDescent="0.25">
      <c r="A765" s="4"/>
      <c r="B765" s="4"/>
      <c r="C765" s="5"/>
      <c r="D765" s="5"/>
      <c r="E765" s="5"/>
      <c r="F765" s="5"/>
      <c r="G765" s="5"/>
    </row>
    <row r="766" spans="1:7" x14ac:dyDescent="0.25">
      <c r="A766" s="4"/>
      <c r="B766" s="4"/>
      <c r="C766" s="5"/>
      <c r="D766" s="5"/>
      <c r="E766" s="5"/>
      <c r="F766" s="5"/>
      <c r="G766" s="5"/>
    </row>
    <row r="767" spans="1:7" x14ac:dyDescent="0.25">
      <c r="A767" s="4"/>
      <c r="B767" s="4"/>
      <c r="C767" s="5"/>
      <c r="D767" s="5"/>
      <c r="E767" s="5"/>
      <c r="F767" s="5"/>
      <c r="G767" s="5"/>
    </row>
    <row r="768" spans="1:7" x14ac:dyDescent="0.25">
      <c r="A768" s="4"/>
      <c r="B768" s="4"/>
      <c r="C768" s="5"/>
      <c r="D768" s="5"/>
      <c r="E768" s="5"/>
      <c r="F768" s="5"/>
      <c r="G768" s="5"/>
    </row>
    <row r="769" spans="1:7" x14ac:dyDescent="0.25">
      <c r="A769" s="4"/>
      <c r="B769" s="4"/>
      <c r="C769" s="5"/>
      <c r="D769" s="5"/>
      <c r="E769" s="5"/>
      <c r="F769" s="5"/>
      <c r="G769" s="5"/>
    </row>
    <row r="770" spans="1:7" x14ac:dyDescent="0.25">
      <c r="A770" s="4"/>
      <c r="B770" s="4"/>
      <c r="C770" s="5"/>
      <c r="D770" s="5"/>
      <c r="E770" s="5"/>
      <c r="F770" s="5"/>
      <c r="G770" s="5"/>
    </row>
    <row r="771" spans="1:7" x14ac:dyDescent="0.25">
      <c r="A771" s="4"/>
      <c r="B771" s="4"/>
      <c r="C771" s="5"/>
      <c r="D771" s="5"/>
      <c r="E771" s="5"/>
      <c r="F771" s="5"/>
      <c r="G771" s="5"/>
    </row>
    <row r="772" spans="1:7" x14ac:dyDescent="0.25">
      <c r="A772" s="4"/>
      <c r="B772" s="4"/>
      <c r="C772" s="5"/>
      <c r="D772" s="5"/>
      <c r="E772" s="5"/>
      <c r="F772" s="5"/>
      <c r="G772" s="5"/>
    </row>
    <row r="773" spans="1:7" x14ac:dyDescent="0.25">
      <c r="A773" s="4"/>
      <c r="B773" s="4"/>
      <c r="C773" s="5"/>
      <c r="D773" s="5"/>
      <c r="E773" s="5"/>
      <c r="F773" s="5"/>
      <c r="G773" s="5"/>
    </row>
    <row r="774" spans="1:7" x14ac:dyDescent="0.25">
      <c r="A774" s="4"/>
      <c r="B774" s="4"/>
      <c r="C774" s="5"/>
      <c r="D774" s="5"/>
      <c r="E774" s="5"/>
      <c r="F774" s="5"/>
      <c r="G774" s="5"/>
    </row>
    <row r="775" spans="1:7" x14ac:dyDescent="0.25">
      <c r="A775" s="4"/>
      <c r="B775" s="4"/>
      <c r="C775" s="5"/>
      <c r="D775" s="5"/>
      <c r="E775" s="5"/>
      <c r="F775" s="5"/>
      <c r="G775" s="5"/>
    </row>
    <row r="776" spans="1:7" x14ac:dyDescent="0.25">
      <c r="A776" s="4"/>
      <c r="B776" s="4"/>
      <c r="C776" s="5"/>
      <c r="D776" s="5"/>
      <c r="E776" s="5"/>
      <c r="F776" s="5"/>
      <c r="G776" s="5"/>
    </row>
    <row r="777" spans="1:7" x14ac:dyDescent="0.25">
      <c r="A777" s="4"/>
      <c r="B777" s="4"/>
      <c r="C777" s="5"/>
      <c r="D777" s="5"/>
      <c r="E777" s="5"/>
      <c r="F777" s="5"/>
      <c r="G777" s="5"/>
    </row>
    <row r="778" spans="1:7" x14ac:dyDescent="0.25">
      <c r="A778" s="4"/>
      <c r="B778" s="4"/>
      <c r="C778" s="5"/>
      <c r="D778" s="5"/>
      <c r="E778" s="5"/>
      <c r="F778" s="5"/>
      <c r="G778" s="5"/>
    </row>
    <row r="779" spans="1:7" x14ac:dyDescent="0.25">
      <c r="A779" s="4"/>
      <c r="B779" s="4"/>
      <c r="C779" s="5"/>
      <c r="D779" s="5"/>
      <c r="E779" s="5"/>
      <c r="F779" s="5"/>
      <c r="G779" s="5"/>
    </row>
    <row r="780" spans="1:7" x14ac:dyDescent="0.25">
      <c r="A780" s="4"/>
      <c r="B780" s="4"/>
      <c r="C780" s="5"/>
      <c r="D780" s="5"/>
      <c r="E780" s="5"/>
      <c r="F780" s="5"/>
      <c r="G780" s="5"/>
    </row>
    <row r="781" spans="1:7" x14ac:dyDescent="0.25">
      <c r="A781" s="4"/>
      <c r="B781" s="4"/>
      <c r="C781" s="5"/>
      <c r="D781" s="5"/>
      <c r="E781" s="5"/>
      <c r="F781" s="5"/>
      <c r="G781" s="5"/>
    </row>
    <row r="782" spans="1:7" x14ac:dyDescent="0.25">
      <c r="A782" s="4"/>
      <c r="B782" s="4"/>
      <c r="C782" s="5"/>
      <c r="D782" s="5"/>
      <c r="E782" s="5"/>
      <c r="F782" s="5"/>
      <c r="G782" s="5"/>
    </row>
    <row r="783" spans="1:7" x14ac:dyDescent="0.25">
      <c r="A783" s="4"/>
      <c r="B783" s="4"/>
      <c r="C783" s="5"/>
      <c r="D783" s="5"/>
      <c r="E783" s="5"/>
      <c r="F783" s="5"/>
      <c r="G783" s="5"/>
    </row>
    <row r="784" spans="1:7" x14ac:dyDescent="0.25">
      <c r="A784" s="4"/>
      <c r="B784" s="4"/>
      <c r="C784" s="5"/>
      <c r="D784" s="5"/>
      <c r="E784" s="5"/>
      <c r="F784" s="5"/>
      <c r="G784" s="5"/>
    </row>
    <row r="785" spans="1:7" x14ac:dyDescent="0.25">
      <c r="A785" s="4"/>
      <c r="B785" s="4"/>
      <c r="C785" s="5"/>
      <c r="D785" s="5"/>
      <c r="E785" s="5"/>
      <c r="F785" s="5"/>
      <c r="G785" s="5"/>
    </row>
    <row r="786" spans="1:7" x14ac:dyDescent="0.25">
      <c r="A786" s="4"/>
      <c r="B786" s="4"/>
      <c r="C786" s="5"/>
      <c r="D786" s="5"/>
      <c r="E786" s="5"/>
      <c r="F786" s="5"/>
      <c r="G786" s="5"/>
    </row>
    <row r="787" spans="1:7" x14ac:dyDescent="0.25">
      <c r="A787" s="4"/>
      <c r="B787" s="4"/>
      <c r="C787" s="5"/>
      <c r="D787" s="5"/>
      <c r="E787" s="5"/>
      <c r="F787" s="5"/>
      <c r="G787" s="5"/>
    </row>
    <row r="788" spans="1:7" x14ac:dyDescent="0.25">
      <c r="A788" s="4"/>
      <c r="B788" s="4"/>
      <c r="C788" s="5"/>
      <c r="D788" s="5"/>
      <c r="E788" s="5"/>
      <c r="F788" s="5"/>
      <c r="G788" s="5"/>
    </row>
    <row r="789" spans="1:7" x14ac:dyDescent="0.25">
      <c r="A789" s="4"/>
      <c r="B789" s="4"/>
      <c r="C789" s="5"/>
      <c r="D789" s="5"/>
      <c r="E789" s="5"/>
      <c r="F789" s="5"/>
      <c r="G789" s="5"/>
    </row>
    <row r="790" spans="1:7" x14ac:dyDescent="0.25">
      <c r="A790" s="4"/>
      <c r="B790" s="4"/>
      <c r="C790" s="5"/>
      <c r="D790" s="5"/>
      <c r="E790" s="5"/>
      <c r="F790" s="5"/>
      <c r="G790" s="5"/>
    </row>
    <row r="791" spans="1:7" x14ac:dyDescent="0.25">
      <c r="A791" s="4"/>
      <c r="B791" s="4"/>
      <c r="C791" s="5"/>
      <c r="D791" s="5"/>
      <c r="E791" s="5"/>
      <c r="F791" s="5"/>
      <c r="G791" s="5"/>
    </row>
    <row r="792" spans="1:7" x14ac:dyDescent="0.25">
      <c r="A792" s="4"/>
      <c r="B792" s="4"/>
      <c r="C792" s="5"/>
      <c r="D792" s="5"/>
      <c r="E792" s="5"/>
      <c r="F792" s="5"/>
      <c r="G792" s="5"/>
    </row>
    <row r="793" spans="1:7" x14ac:dyDescent="0.25">
      <c r="A793" s="4"/>
      <c r="B793" s="4"/>
      <c r="C793" s="5"/>
      <c r="D793" s="5"/>
      <c r="E793" s="5"/>
      <c r="F793" s="5"/>
      <c r="G793" s="5"/>
    </row>
    <row r="794" spans="1:7" x14ac:dyDescent="0.25">
      <c r="A794" s="4"/>
      <c r="B794" s="4"/>
      <c r="C794" s="5"/>
      <c r="D794" s="5"/>
      <c r="E794" s="5"/>
      <c r="F794" s="5"/>
      <c r="G794" s="5"/>
    </row>
    <row r="795" spans="1:7" x14ac:dyDescent="0.25">
      <c r="A795" s="4"/>
      <c r="B795" s="4"/>
      <c r="C795" s="5"/>
      <c r="D795" s="5"/>
      <c r="E795" s="5"/>
      <c r="F795" s="5"/>
      <c r="G795" s="5"/>
    </row>
    <row r="796" spans="1:7" x14ac:dyDescent="0.25">
      <c r="A796" s="4"/>
      <c r="B796" s="4"/>
      <c r="C796" s="5"/>
      <c r="D796" s="5"/>
      <c r="E796" s="5"/>
      <c r="F796" s="5"/>
      <c r="G796" s="5"/>
    </row>
    <row r="797" spans="1:7" x14ac:dyDescent="0.25">
      <c r="A797" s="4"/>
      <c r="B797" s="4"/>
      <c r="C797" s="5"/>
      <c r="D797" s="5"/>
      <c r="E797" s="5"/>
      <c r="F797" s="5"/>
      <c r="G797" s="5"/>
    </row>
    <row r="798" spans="1:7" x14ac:dyDescent="0.25">
      <c r="A798" s="4"/>
      <c r="B798" s="4"/>
      <c r="C798" s="5"/>
      <c r="D798" s="5"/>
      <c r="E798" s="5"/>
      <c r="F798" s="5"/>
      <c r="G798" s="5"/>
    </row>
    <row r="799" spans="1:7" x14ac:dyDescent="0.25">
      <c r="A799" s="4"/>
      <c r="B799" s="4"/>
      <c r="C799" s="5"/>
      <c r="D799" s="5"/>
      <c r="E799" s="5"/>
      <c r="F799" s="5"/>
      <c r="G799" s="5"/>
    </row>
    <row r="800" spans="1:7" x14ac:dyDescent="0.25">
      <c r="A800" s="4"/>
      <c r="B800" s="4"/>
      <c r="C800" s="5"/>
      <c r="D800" s="5"/>
      <c r="E800" s="5"/>
      <c r="F800" s="5"/>
      <c r="G800" s="5"/>
    </row>
    <row r="801" spans="1:7" x14ac:dyDescent="0.25">
      <c r="A801" s="4"/>
      <c r="B801" s="4"/>
      <c r="C801" s="5"/>
      <c r="D801" s="5"/>
      <c r="E801" s="5"/>
      <c r="F801" s="5"/>
      <c r="G801" s="5"/>
    </row>
    <row r="802" spans="1:7" x14ac:dyDescent="0.25">
      <c r="A802" s="4"/>
      <c r="B802" s="4"/>
      <c r="C802" s="5"/>
      <c r="D802" s="5"/>
      <c r="E802" s="5"/>
      <c r="F802" s="5"/>
      <c r="G802" s="5"/>
    </row>
    <row r="803" spans="1:7" x14ac:dyDescent="0.25">
      <c r="A803" s="4"/>
      <c r="B803" s="4"/>
      <c r="C803" s="5"/>
      <c r="D803" s="5"/>
      <c r="E803" s="5"/>
      <c r="F803" s="5"/>
      <c r="G803" s="5"/>
    </row>
    <row r="804" spans="1:7" x14ac:dyDescent="0.25">
      <c r="A804" s="4"/>
      <c r="B804" s="4"/>
      <c r="C804" s="5"/>
      <c r="D804" s="5"/>
      <c r="E804" s="5"/>
      <c r="F804" s="5"/>
      <c r="G804" s="5"/>
    </row>
    <row r="805" spans="1:7" x14ac:dyDescent="0.25">
      <c r="A805" s="4"/>
      <c r="B805" s="4"/>
      <c r="C805" s="5"/>
      <c r="D805" s="5"/>
      <c r="E805" s="5"/>
      <c r="F805" s="5"/>
      <c r="G805" s="5"/>
    </row>
    <row r="806" spans="1:7" x14ac:dyDescent="0.25">
      <c r="A806" s="4"/>
      <c r="B806" s="4"/>
      <c r="C806" s="5"/>
      <c r="D806" s="5"/>
      <c r="E806" s="5"/>
      <c r="F806" s="5"/>
      <c r="G806" s="5"/>
    </row>
    <row r="807" spans="1:7" x14ac:dyDescent="0.25">
      <c r="A807" s="4"/>
      <c r="B807" s="4"/>
      <c r="C807" s="5"/>
      <c r="D807" s="5"/>
      <c r="E807" s="5"/>
      <c r="F807" s="5"/>
      <c r="G807" s="5"/>
    </row>
    <row r="808" spans="1:7" x14ac:dyDescent="0.25">
      <c r="A808" s="4"/>
      <c r="B808" s="4"/>
      <c r="C808" s="5"/>
      <c r="D808" s="5"/>
      <c r="E808" s="5"/>
      <c r="F808" s="5"/>
      <c r="G808" s="5"/>
    </row>
    <row r="809" spans="1:7" x14ac:dyDescent="0.25">
      <c r="A809" s="4"/>
      <c r="B809" s="4"/>
      <c r="C809" s="5"/>
      <c r="D809" s="5"/>
      <c r="E809" s="5"/>
      <c r="F809" s="5"/>
      <c r="G809" s="5"/>
    </row>
    <row r="810" spans="1:7" x14ac:dyDescent="0.25">
      <c r="A810" s="4"/>
      <c r="B810" s="4"/>
      <c r="C810" s="5"/>
      <c r="D810" s="5"/>
      <c r="E810" s="5"/>
      <c r="F810" s="5"/>
      <c r="G810" s="5"/>
    </row>
    <row r="811" spans="1:7" x14ac:dyDescent="0.25">
      <c r="A811" s="4"/>
      <c r="B811" s="4"/>
      <c r="C811" s="5"/>
      <c r="D811" s="5"/>
      <c r="E811" s="5"/>
      <c r="F811" s="5"/>
      <c r="G811" s="5"/>
    </row>
    <row r="812" spans="1:7" x14ac:dyDescent="0.25">
      <c r="A812" s="4"/>
      <c r="B812" s="4"/>
      <c r="C812" s="5"/>
      <c r="D812" s="5"/>
      <c r="E812" s="5"/>
      <c r="F812" s="5"/>
      <c r="G812" s="5"/>
    </row>
    <row r="813" spans="1:7" x14ac:dyDescent="0.25">
      <c r="A813" s="4"/>
      <c r="B813" s="4"/>
      <c r="C813" s="5"/>
      <c r="D813" s="5"/>
      <c r="E813" s="5"/>
      <c r="F813" s="5"/>
      <c r="G813" s="5"/>
    </row>
    <row r="814" spans="1:7" x14ac:dyDescent="0.25">
      <c r="A814" s="4"/>
      <c r="B814" s="4"/>
      <c r="C814" s="5"/>
      <c r="D814" s="5"/>
      <c r="E814" s="5"/>
      <c r="F814" s="5"/>
      <c r="G814" s="5"/>
    </row>
    <row r="815" spans="1:7" x14ac:dyDescent="0.25">
      <c r="A815" s="4"/>
      <c r="B815" s="4"/>
      <c r="C815" s="5"/>
      <c r="D815" s="5"/>
      <c r="E815" s="5"/>
      <c r="F815" s="5"/>
      <c r="G815" s="5"/>
    </row>
    <row r="816" spans="1:7" x14ac:dyDescent="0.25">
      <c r="A816" s="4"/>
      <c r="B816" s="4"/>
      <c r="C816" s="5"/>
      <c r="D816" s="5"/>
      <c r="E816" s="5"/>
      <c r="F816" s="5"/>
      <c r="G816" s="5"/>
    </row>
    <row r="817" spans="1:7" x14ac:dyDescent="0.25">
      <c r="A817" s="4"/>
      <c r="B817" s="4"/>
      <c r="C817" s="5"/>
      <c r="D817" s="5"/>
      <c r="E817" s="5"/>
      <c r="F817" s="5"/>
      <c r="G817" s="5"/>
    </row>
    <row r="818" spans="1:7" x14ac:dyDescent="0.25">
      <c r="A818" s="4"/>
      <c r="B818" s="4"/>
      <c r="C818" s="5"/>
      <c r="D818" s="5"/>
      <c r="E818" s="5"/>
      <c r="F818" s="5"/>
      <c r="G818" s="5"/>
    </row>
    <row r="819" spans="1:7" x14ac:dyDescent="0.25">
      <c r="A819" s="4"/>
      <c r="B819" s="4"/>
      <c r="C819" s="5"/>
      <c r="D819" s="5"/>
      <c r="E819" s="5"/>
      <c r="F819" s="5"/>
      <c r="G819" s="5"/>
    </row>
    <row r="820" spans="1:7" x14ac:dyDescent="0.25">
      <c r="A820" s="4"/>
      <c r="B820" s="4"/>
      <c r="C820" s="5"/>
      <c r="D820" s="5"/>
      <c r="E820" s="5"/>
      <c r="F820" s="5"/>
      <c r="G820" s="5"/>
    </row>
    <row r="821" spans="1:7" x14ac:dyDescent="0.25">
      <c r="A821" s="4"/>
      <c r="B821" s="4"/>
      <c r="C821" s="5"/>
      <c r="D821" s="5"/>
      <c r="E821" s="5"/>
      <c r="F821" s="5"/>
      <c r="G821" s="5"/>
    </row>
    <row r="822" spans="1:7" x14ac:dyDescent="0.25">
      <c r="A822" s="4"/>
      <c r="B822" s="4"/>
      <c r="C822" s="5"/>
      <c r="D822" s="5"/>
      <c r="E822" s="5"/>
      <c r="F822" s="5"/>
      <c r="G822" s="5"/>
    </row>
    <row r="823" spans="1:7" x14ac:dyDescent="0.25">
      <c r="A823" s="4"/>
      <c r="B823" s="4"/>
      <c r="C823" s="5"/>
      <c r="D823" s="5"/>
      <c r="E823" s="5"/>
      <c r="F823" s="5"/>
      <c r="G823" s="5"/>
    </row>
    <row r="824" spans="1:7" x14ac:dyDescent="0.25">
      <c r="A824" s="4"/>
      <c r="B824" s="4"/>
      <c r="C824" s="5"/>
      <c r="D824" s="5"/>
      <c r="E824" s="5"/>
      <c r="F824" s="5"/>
      <c r="G824" s="5"/>
    </row>
    <row r="825" spans="1:7" x14ac:dyDescent="0.25">
      <c r="A825" s="4"/>
      <c r="B825" s="4"/>
      <c r="C825" s="5"/>
      <c r="D825" s="5"/>
      <c r="E825" s="5"/>
      <c r="F825" s="5"/>
      <c r="G825" s="5"/>
    </row>
    <row r="826" spans="1:7" x14ac:dyDescent="0.25">
      <c r="A826" s="4"/>
      <c r="B826" s="4"/>
      <c r="C826" s="5"/>
      <c r="D826" s="5"/>
      <c r="E826" s="5"/>
      <c r="F826" s="5"/>
      <c r="G826" s="5"/>
    </row>
    <row r="827" spans="1:7" x14ac:dyDescent="0.25">
      <c r="A827" s="4"/>
      <c r="B827" s="4"/>
      <c r="C827" s="5"/>
      <c r="D827" s="5"/>
      <c r="E827" s="5"/>
      <c r="F827" s="5"/>
      <c r="G827" s="5"/>
    </row>
    <row r="828" spans="1:7" x14ac:dyDescent="0.25">
      <c r="A828" s="4"/>
      <c r="B828" s="4"/>
      <c r="C828" s="5"/>
      <c r="D828" s="5"/>
      <c r="E828" s="5"/>
      <c r="F828" s="5"/>
      <c r="G828" s="5"/>
    </row>
    <row r="829" spans="1:7" x14ac:dyDescent="0.25">
      <c r="A829" s="4"/>
      <c r="B829" s="4"/>
      <c r="C829" s="5"/>
      <c r="D829" s="5"/>
      <c r="E829" s="5"/>
      <c r="F829" s="5"/>
      <c r="G829" s="5"/>
    </row>
    <row r="830" spans="1:7" x14ac:dyDescent="0.25">
      <c r="A830" s="4"/>
      <c r="B830" s="4"/>
      <c r="C830" s="5"/>
      <c r="D830" s="5"/>
      <c r="E830" s="5"/>
      <c r="F830" s="5"/>
      <c r="G830" s="5"/>
    </row>
    <row r="831" spans="1:7" x14ac:dyDescent="0.25">
      <c r="A831" s="4"/>
      <c r="B831" s="4"/>
      <c r="C831" s="5"/>
      <c r="D831" s="5"/>
      <c r="E831" s="5"/>
      <c r="F831" s="5"/>
      <c r="G831" s="5"/>
    </row>
    <row r="832" spans="1:7" x14ac:dyDescent="0.25">
      <c r="A832" s="4"/>
      <c r="B832" s="4"/>
      <c r="C832" s="5"/>
      <c r="D832" s="5"/>
      <c r="E832" s="5"/>
      <c r="F832" s="5"/>
      <c r="G832" s="5"/>
    </row>
    <row r="833" spans="1:7" x14ac:dyDescent="0.25">
      <c r="A833" s="4"/>
      <c r="B833" s="4"/>
      <c r="C833" s="5"/>
      <c r="D833" s="5"/>
      <c r="E833" s="5"/>
      <c r="F833" s="5"/>
      <c r="G833" s="5"/>
    </row>
    <row r="834" spans="1:7" x14ac:dyDescent="0.25">
      <c r="A834" s="4"/>
      <c r="B834" s="4"/>
      <c r="C834" s="5"/>
      <c r="D834" s="5"/>
      <c r="E834" s="5"/>
      <c r="F834" s="5"/>
      <c r="G834" s="5"/>
    </row>
    <row r="835" spans="1:7" x14ac:dyDescent="0.25">
      <c r="A835" s="4"/>
      <c r="B835" s="4"/>
      <c r="C835" s="5"/>
      <c r="D835" s="5"/>
      <c r="E835" s="5"/>
      <c r="F835" s="5"/>
      <c r="G835" s="5"/>
    </row>
    <row r="836" spans="1:7" x14ac:dyDescent="0.25">
      <c r="A836" s="4"/>
      <c r="B836" s="4"/>
      <c r="C836" s="5"/>
      <c r="D836" s="5"/>
      <c r="E836" s="5"/>
      <c r="F836" s="5"/>
      <c r="G836" s="5"/>
    </row>
    <row r="837" spans="1:7" x14ac:dyDescent="0.25">
      <c r="A837" s="4"/>
      <c r="B837" s="4"/>
      <c r="C837" s="5"/>
      <c r="D837" s="5"/>
      <c r="E837" s="5"/>
      <c r="F837" s="5"/>
      <c r="G837" s="5"/>
    </row>
    <row r="838" spans="1:7" x14ac:dyDescent="0.25">
      <c r="A838" s="4"/>
      <c r="B838" s="4"/>
      <c r="C838" s="5"/>
      <c r="D838" s="5"/>
      <c r="E838" s="5"/>
      <c r="F838" s="5"/>
      <c r="G838" s="5"/>
    </row>
    <row r="839" spans="1:7" x14ac:dyDescent="0.25">
      <c r="A839" s="4"/>
      <c r="B839" s="4"/>
      <c r="C839" s="5"/>
      <c r="D839" s="5"/>
      <c r="E839" s="5"/>
      <c r="F839" s="5"/>
      <c r="G839" s="5"/>
    </row>
    <row r="840" spans="1:7" x14ac:dyDescent="0.25">
      <c r="A840" s="4"/>
      <c r="B840" s="4"/>
      <c r="C840" s="5"/>
      <c r="D840" s="5"/>
      <c r="E840" s="5"/>
      <c r="F840" s="5"/>
      <c r="G840" s="5"/>
    </row>
    <row r="841" spans="1:7" x14ac:dyDescent="0.25">
      <c r="A841" s="4"/>
      <c r="B841" s="4"/>
      <c r="C841" s="5"/>
      <c r="D841" s="5"/>
      <c r="E841" s="5"/>
      <c r="F841" s="5"/>
      <c r="G841" s="5"/>
    </row>
    <row r="842" spans="1:7" x14ac:dyDescent="0.25">
      <c r="A842" s="4"/>
      <c r="B842" s="4"/>
      <c r="C842" s="5"/>
      <c r="D842" s="5"/>
      <c r="E842" s="5"/>
      <c r="F842" s="5"/>
      <c r="G842" s="5"/>
    </row>
    <row r="843" spans="1:7" x14ac:dyDescent="0.25">
      <c r="A843" s="4"/>
      <c r="B843" s="4"/>
      <c r="C843" s="5"/>
      <c r="D843" s="5"/>
      <c r="E843" s="5"/>
      <c r="F843" s="5"/>
      <c r="G843" s="5"/>
    </row>
    <row r="844" spans="1:7" x14ac:dyDescent="0.25">
      <c r="A844" s="4"/>
      <c r="B844" s="4"/>
      <c r="C844" s="5"/>
      <c r="D844" s="5"/>
      <c r="E844" s="5"/>
      <c r="F844" s="5"/>
      <c r="G844" s="5"/>
    </row>
    <row r="845" spans="1:7" x14ac:dyDescent="0.25">
      <c r="A845" s="4"/>
      <c r="B845" s="4"/>
      <c r="C845" s="5"/>
      <c r="D845" s="5"/>
      <c r="E845" s="5"/>
      <c r="F845" s="5"/>
      <c r="G845" s="5"/>
    </row>
    <row r="846" spans="1:7" x14ac:dyDescent="0.25">
      <c r="A846" s="4"/>
      <c r="B846" s="4"/>
      <c r="C846" s="5"/>
      <c r="D846" s="5"/>
      <c r="E846" s="5"/>
      <c r="F846" s="5"/>
      <c r="G846" s="5"/>
    </row>
    <row r="847" spans="1:7" x14ac:dyDescent="0.25">
      <c r="A847" s="4"/>
      <c r="B847" s="4"/>
      <c r="C847" s="5"/>
      <c r="D847" s="5"/>
      <c r="E847" s="5"/>
      <c r="F847" s="5"/>
      <c r="G847" s="5"/>
    </row>
    <row r="848" spans="1:7" x14ac:dyDescent="0.25">
      <c r="A848" s="4"/>
      <c r="B848" s="4"/>
      <c r="C848" s="5"/>
      <c r="D848" s="5"/>
      <c r="E848" s="5"/>
      <c r="F848" s="5"/>
      <c r="G848" s="5"/>
    </row>
    <row r="849" spans="1:7" x14ac:dyDescent="0.25">
      <c r="A849" s="4"/>
      <c r="B849" s="4"/>
      <c r="C849" s="5"/>
      <c r="D849" s="5"/>
      <c r="E849" s="5"/>
      <c r="F849" s="5"/>
      <c r="G849" s="5"/>
    </row>
    <row r="850" spans="1:7" x14ac:dyDescent="0.25">
      <c r="A850" s="4"/>
      <c r="B850" s="4"/>
      <c r="C850" s="5"/>
      <c r="D850" s="5"/>
      <c r="E850" s="5"/>
      <c r="F850" s="5"/>
      <c r="G850" s="5"/>
    </row>
    <row r="851" spans="1:7" x14ac:dyDescent="0.25">
      <c r="A851" s="4"/>
      <c r="B851" s="4"/>
      <c r="C851" s="5"/>
      <c r="D851" s="5"/>
      <c r="E851" s="5"/>
      <c r="F851" s="5"/>
      <c r="G851" s="5"/>
    </row>
    <row r="852" spans="1:7" x14ac:dyDescent="0.25">
      <c r="A852" s="4"/>
      <c r="B852" s="4"/>
      <c r="C852" s="5"/>
      <c r="D852" s="5"/>
      <c r="E852" s="5"/>
      <c r="F852" s="5"/>
      <c r="G852" s="5"/>
    </row>
    <row r="853" spans="1:7" x14ac:dyDescent="0.25">
      <c r="A853" s="4"/>
      <c r="B853" s="4"/>
      <c r="C853" s="5"/>
      <c r="D853" s="5"/>
      <c r="E853" s="5"/>
      <c r="F853" s="5"/>
      <c r="G853" s="5"/>
    </row>
    <row r="854" spans="1:7" x14ac:dyDescent="0.25">
      <c r="A854" s="4"/>
      <c r="B854" s="4"/>
      <c r="C854" s="5"/>
      <c r="D854" s="5"/>
      <c r="E854" s="5"/>
      <c r="F854" s="5"/>
      <c r="G854" s="5"/>
    </row>
    <row r="855" spans="1:7" x14ac:dyDescent="0.25">
      <c r="A855" s="4"/>
      <c r="B855" s="4"/>
      <c r="C855" s="5"/>
      <c r="D855" s="5"/>
      <c r="E855" s="5"/>
      <c r="F855" s="5"/>
      <c r="G855" s="5"/>
    </row>
    <row r="856" spans="1:7" x14ac:dyDescent="0.25">
      <c r="A856" s="4"/>
      <c r="B856" s="4"/>
      <c r="C856" s="5"/>
      <c r="D856" s="5"/>
      <c r="E856" s="5"/>
      <c r="F856" s="5"/>
      <c r="G856" s="5"/>
    </row>
    <row r="857" spans="1:7" x14ac:dyDescent="0.25">
      <c r="A857" s="4"/>
      <c r="B857" s="4"/>
      <c r="C857" s="5"/>
      <c r="D857" s="5"/>
      <c r="E857" s="5"/>
      <c r="F857" s="5"/>
      <c r="G857" s="5"/>
    </row>
    <row r="858" spans="1:7" x14ac:dyDescent="0.25">
      <c r="A858" s="4"/>
      <c r="B858" s="4"/>
      <c r="C858" s="5"/>
      <c r="D858" s="5"/>
      <c r="E858" s="5"/>
      <c r="F858" s="5"/>
      <c r="G858" s="5"/>
    </row>
    <row r="859" spans="1:7" x14ac:dyDescent="0.25">
      <c r="A859" s="4"/>
      <c r="B859" s="4"/>
      <c r="C859" s="5"/>
      <c r="D859" s="5"/>
      <c r="E859" s="5"/>
      <c r="F859" s="5"/>
      <c r="G859" s="5"/>
    </row>
    <row r="860" spans="1:7" x14ac:dyDescent="0.25">
      <c r="A860" s="4"/>
      <c r="B860" s="4"/>
      <c r="C860" s="5"/>
      <c r="D860" s="5"/>
      <c r="E860" s="5"/>
      <c r="F860" s="5"/>
      <c r="G860" s="5"/>
    </row>
    <row r="861" spans="1:7" x14ac:dyDescent="0.25">
      <c r="A861" s="4"/>
      <c r="B861" s="4"/>
      <c r="C861" s="5"/>
      <c r="D861" s="5"/>
      <c r="E861" s="5"/>
      <c r="F861" s="5"/>
      <c r="G861" s="5"/>
    </row>
    <row r="862" spans="1:7" x14ac:dyDescent="0.25">
      <c r="A862" s="4"/>
      <c r="B862" s="4"/>
      <c r="C862" s="5"/>
      <c r="D862" s="5"/>
      <c r="E862" s="5"/>
      <c r="F862" s="5"/>
      <c r="G862" s="5"/>
    </row>
    <row r="863" spans="1:7" x14ac:dyDescent="0.25">
      <c r="A863" s="4"/>
      <c r="B863" s="4"/>
      <c r="C863" s="5"/>
      <c r="D863" s="5"/>
      <c r="E863" s="5"/>
      <c r="F863" s="5"/>
      <c r="G863" s="5"/>
    </row>
    <row r="864" spans="1:7" x14ac:dyDescent="0.25">
      <c r="A864" s="4"/>
      <c r="B864" s="4"/>
      <c r="C864" s="5"/>
      <c r="D864" s="5"/>
      <c r="E864" s="5"/>
      <c r="F864" s="5"/>
      <c r="G864" s="5"/>
    </row>
    <row r="865" spans="1:7" x14ac:dyDescent="0.25">
      <c r="A865" s="4"/>
      <c r="B865" s="4"/>
      <c r="C865" s="5"/>
      <c r="D865" s="5"/>
      <c r="E865" s="5"/>
      <c r="F865" s="5"/>
      <c r="G865" s="5"/>
    </row>
    <row r="866" spans="1:7" x14ac:dyDescent="0.25">
      <c r="A866" s="4"/>
      <c r="B866" s="4"/>
      <c r="C866" s="5"/>
      <c r="D866" s="5"/>
      <c r="E866" s="5"/>
      <c r="F866" s="5"/>
      <c r="G866" s="5"/>
    </row>
    <row r="867" spans="1:7" x14ac:dyDescent="0.25">
      <c r="A867" s="4"/>
      <c r="B867" s="4"/>
      <c r="C867" s="5"/>
      <c r="D867" s="5"/>
      <c r="E867" s="5"/>
      <c r="F867" s="5"/>
      <c r="G867" s="5"/>
    </row>
    <row r="868" spans="1:7" x14ac:dyDescent="0.25">
      <c r="A868" s="4"/>
      <c r="B868" s="4"/>
      <c r="C868" s="5"/>
      <c r="D868" s="5"/>
      <c r="E868" s="5"/>
      <c r="F868" s="5"/>
      <c r="G868" s="5"/>
    </row>
    <row r="869" spans="1:7" x14ac:dyDescent="0.25">
      <c r="A869" s="4"/>
      <c r="B869" s="4"/>
      <c r="C869" s="5"/>
      <c r="D869" s="5"/>
      <c r="E869" s="5"/>
      <c r="F869" s="5"/>
      <c r="G869" s="5"/>
    </row>
    <row r="870" spans="1:7" x14ac:dyDescent="0.25">
      <c r="A870" s="4"/>
      <c r="B870" s="4"/>
      <c r="C870" s="5"/>
      <c r="D870" s="5"/>
      <c r="E870" s="5"/>
      <c r="F870" s="5"/>
      <c r="G870" s="5"/>
    </row>
    <row r="871" spans="1:7" x14ac:dyDescent="0.25">
      <c r="A871" s="4"/>
      <c r="B871" s="4"/>
      <c r="C871" s="5"/>
      <c r="D871" s="5"/>
      <c r="E871" s="5"/>
      <c r="F871" s="5"/>
      <c r="G871" s="5"/>
    </row>
    <row r="872" spans="1:7" x14ac:dyDescent="0.25">
      <c r="A872" s="4"/>
      <c r="B872" s="4"/>
      <c r="C872" s="5"/>
      <c r="D872" s="5"/>
      <c r="E872" s="5"/>
      <c r="F872" s="5"/>
      <c r="G872" s="5"/>
    </row>
    <row r="873" spans="1:7" x14ac:dyDescent="0.25">
      <c r="A873" s="4"/>
      <c r="B873" s="4"/>
      <c r="C873" s="5"/>
      <c r="D873" s="5"/>
      <c r="E873" s="5"/>
      <c r="F873" s="5"/>
      <c r="G873" s="5"/>
    </row>
    <row r="874" spans="1:7" x14ac:dyDescent="0.25">
      <c r="A874" s="4"/>
      <c r="B874" s="4"/>
      <c r="C874" s="5"/>
      <c r="D874" s="5"/>
      <c r="E874" s="5"/>
      <c r="F874" s="5"/>
      <c r="G874" s="5"/>
    </row>
    <row r="875" spans="1:7" x14ac:dyDescent="0.25">
      <c r="A875" s="4"/>
      <c r="B875" s="4"/>
      <c r="C875" s="5"/>
      <c r="D875" s="5"/>
      <c r="E875" s="5"/>
      <c r="F875" s="5"/>
      <c r="G875" s="5"/>
    </row>
    <row r="876" spans="1:7" x14ac:dyDescent="0.25">
      <c r="A876" s="4"/>
      <c r="B876" s="4"/>
      <c r="C876" s="5"/>
      <c r="D876" s="5"/>
      <c r="E876" s="5"/>
      <c r="F876" s="5"/>
      <c r="G876" s="5"/>
    </row>
    <row r="877" spans="1:7" x14ac:dyDescent="0.25">
      <c r="A877" s="4"/>
      <c r="B877" s="4"/>
      <c r="C877" s="5"/>
      <c r="D877" s="5"/>
      <c r="E877" s="5"/>
      <c r="F877" s="5"/>
      <c r="G877" s="5"/>
    </row>
    <row r="878" spans="1:7" x14ac:dyDescent="0.25">
      <c r="A878" s="4"/>
      <c r="B878" s="4"/>
      <c r="C878" s="5"/>
      <c r="D878" s="5"/>
      <c r="E878" s="5"/>
      <c r="F878" s="5"/>
      <c r="G878" s="5"/>
    </row>
    <row r="879" spans="1:7" x14ac:dyDescent="0.25">
      <c r="A879" s="4"/>
      <c r="B879" s="4"/>
      <c r="C879" s="5"/>
      <c r="D879" s="5"/>
      <c r="E879" s="5"/>
      <c r="F879" s="5"/>
      <c r="G879" s="5"/>
    </row>
    <row r="880" spans="1:7" x14ac:dyDescent="0.25">
      <c r="A880" s="4"/>
      <c r="B880" s="4"/>
      <c r="C880" s="5"/>
      <c r="D880" s="5"/>
      <c r="E880" s="5"/>
      <c r="F880" s="5"/>
      <c r="G880" s="5"/>
    </row>
    <row r="881" spans="1:7" x14ac:dyDescent="0.25">
      <c r="A881" s="4"/>
      <c r="B881" s="4"/>
      <c r="C881" s="5"/>
      <c r="D881" s="5"/>
      <c r="E881" s="5"/>
      <c r="F881" s="5"/>
      <c r="G881" s="5"/>
    </row>
    <row r="882" spans="1:7" x14ac:dyDescent="0.25">
      <c r="A882" s="4"/>
      <c r="B882" s="4"/>
      <c r="C882" s="5"/>
      <c r="D882" s="5"/>
      <c r="E882" s="5"/>
      <c r="F882" s="5"/>
      <c r="G882" s="5"/>
    </row>
    <row r="883" spans="1:7" x14ac:dyDescent="0.25">
      <c r="A883" s="4"/>
      <c r="B883" s="4"/>
      <c r="C883" s="5"/>
      <c r="D883" s="5"/>
      <c r="E883" s="5"/>
      <c r="F883" s="5"/>
      <c r="G883" s="5"/>
    </row>
    <row r="884" spans="1:7" x14ac:dyDescent="0.25">
      <c r="A884" s="4"/>
      <c r="B884" s="4"/>
      <c r="C884" s="5"/>
      <c r="D884" s="5"/>
      <c r="E884" s="5"/>
      <c r="F884" s="5"/>
      <c r="G884" s="5"/>
    </row>
    <row r="885" spans="1:7" x14ac:dyDescent="0.25">
      <c r="A885" s="4"/>
      <c r="B885" s="4"/>
      <c r="C885" s="5"/>
      <c r="D885" s="5"/>
      <c r="E885" s="5"/>
      <c r="F885" s="5"/>
      <c r="G885" s="5"/>
    </row>
    <row r="886" spans="1:7" x14ac:dyDescent="0.25">
      <c r="A886" s="4"/>
      <c r="B886" s="4"/>
      <c r="C886" s="5"/>
      <c r="D886" s="5"/>
      <c r="E886" s="5"/>
      <c r="F886" s="5"/>
      <c r="G886" s="5"/>
    </row>
    <row r="887" spans="1:7" x14ac:dyDescent="0.25">
      <c r="A887" s="4"/>
      <c r="B887" s="4"/>
      <c r="C887" s="5"/>
      <c r="D887" s="5"/>
      <c r="E887" s="5"/>
      <c r="F887" s="5"/>
      <c r="G887" s="5"/>
    </row>
    <row r="888" spans="1:7" x14ac:dyDescent="0.25">
      <c r="A888" s="4"/>
      <c r="B888" s="4"/>
      <c r="C888" s="5"/>
      <c r="D888" s="5"/>
      <c r="E888" s="5"/>
      <c r="F888" s="5"/>
      <c r="G888" s="5"/>
    </row>
    <row r="889" spans="1:7" x14ac:dyDescent="0.25">
      <c r="A889" s="4"/>
      <c r="B889" s="4"/>
      <c r="C889" s="5"/>
      <c r="D889" s="5"/>
      <c r="E889" s="5"/>
      <c r="F889" s="5"/>
      <c r="G889" s="5"/>
    </row>
    <row r="890" spans="1:7" x14ac:dyDescent="0.25">
      <c r="A890" s="4"/>
      <c r="B890" s="4"/>
      <c r="C890" s="5"/>
      <c r="D890" s="5"/>
      <c r="E890" s="5"/>
      <c r="F890" s="5"/>
      <c r="G890" s="5"/>
    </row>
    <row r="891" spans="1:7" x14ac:dyDescent="0.25">
      <c r="A891" s="4"/>
      <c r="B891" s="4"/>
      <c r="C891" s="5"/>
      <c r="D891" s="5"/>
      <c r="E891" s="5"/>
      <c r="F891" s="5"/>
      <c r="G891" s="5"/>
    </row>
    <row r="892" spans="1:7" x14ac:dyDescent="0.25">
      <c r="A892" s="4"/>
      <c r="B892" s="4"/>
      <c r="C892" s="5"/>
      <c r="D892" s="5"/>
      <c r="E892" s="5"/>
      <c r="F892" s="5"/>
      <c r="G892" s="5"/>
    </row>
    <row r="893" spans="1:7" x14ac:dyDescent="0.25">
      <c r="A893" s="4"/>
      <c r="B893" s="4"/>
      <c r="C893" s="5"/>
      <c r="D893" s="5"/>
      <c r="E893" s="5"/>
      <c r="F893" s="5"/>
      <c r="G893" s="5"/>
    </row>
    <row r="894" spans="1:7" x14ac:dyDescent="0.25">
      <c r="A894" s="4"/>
      <c r="B894" s="4"/>
      <c r="C894" s="5"/>
      <c r="D894" s="5"/>
      <c r="E894" s="5"/>
      <c r="F894" s="5"/>
      <c r="G894" s="5"/>
    </row>
    <row r="895" spans="1:7" x14ac:dyDescent="0.25">
      <c r="A895" s="4"/>
      <c r="B895" s="4"/>
      <c r="C895" s="5"/>
      <c r="D895" s="5"/>
      <c r="E895" s="5"/>
      <c r="F895" s="5"/>
      <c r="G895" s="5"/>
    </row>
    <row r="896" spans="1:7" x14ac:dyDescent="0.25">
      <c r="A896" s="4"/>
      <c r="B896" s="4"/>
      <c r="C896" s="5"/>
      <c r="D896" s="5"/>
      <c r="E896" s="5"/>
      <c r="F896" s="5"/>
      <c r="G896" s="5"/>
    </row>
    <row r="897" spans="1:7" x14ac:dyDescent="0.25">
      <c r="A897" s="4"/>
      <c r="B897" s="4"/>
      <c r="C897" s="5"/>
      <c r="D897" s="5"/>
      <c r="E897" s="5"/>
      <c r="F897" s="5"/>
      <c r="G897" s="5"/>
    </row>
    <row r="898" spans="1:7" x14ac:dyDescent="0.25">
      <c r="A898" s="4"/>
      <c r="B898" s="4"/>
      <c r="C898" s="5"/>
      <c r="D898" s="5"/>
      <c r="E898" s="5"/>
      <c r="F898" s="5"/>
      <c r="G898" s="5"/>
    </row>
    <row r="899" spans="1:7" x14ac:dyDescent="0.25">
      <c r="A899" s="4"/>
      <c r="B899" s="4"/>
      <c r="C899" s="5"/>
      <c r="D899" s="5"/>
      <c r="E899" s="5"/>
      <c r="F899" s="5"/>
      <c r="G899" s="5"/>
    </row>
    <row r="900" spans="1:7" x14ac:dyDescent="0.25">
      <c r="A900" s="4"/>
      <c r="B900" s="4"/>
      <c r="C900" s="5"/>
      <c r="D900" s="5"/>
      <c r="E900" s="5"/>
      <c r="F900" s="5"/>
      <c r="G900" s="5"/>
    </row>
    <row r="901" spans="1:7" x14ac:dyDescent="0.25">
      <c r="A901" s="4"/>
      <c r="B901" s="4"/>
      <c r="C901" s="5"/>
      <c r="D901" s="5"/>
      <c r="E901" s="5"/>
      <c r="F901" s="5"/>
      <c r="G901" s="5"/>
    </row>
    <row r="902" spans="1:7" x14ac:dyDescent="0.25">
      <c r="A902" s="4"/>
      <c r="B902" s="4"/>
      <c r="C902" s="5"/>
      <c r="D902" s="5"/>
      <c r="E902" s="5"/>
      <c r="F902" s="5"/>
      <c r="G902" s="5"/>
    </row>
    <row r="903" spans="1:7" x14ac:dyDescent="0.25">
      <c r="A903" s="4"/>
      <c r="B903" s="4"/>
      <c r="C903" s="5"/>
      <c r="D903" s="5"/>
      <c r="E903" s="5"/>
      <c r="F903" s="5"/>
      <c r="G903" s="5"/>
    </row>
    <row r="904" spans="1:7" x14ac:dyDescent="0.25">
      <c r="A904" s="4"/>
      <c r="B904" s="4"/>
      <c r="C904" s="5"/>
      <c r="D904" s="5"/>
      <c r="E904" s="5"/>
      <c r="F904" s="5"/>
      <c r="G904" s="5"/>
    </row>
    <row r="905" spans="1:7" x14ac:dyDescent="0.25">
      <c r="A905" s="4"/>
      <c r="B905" s="4"/>
      <c r="C905" s="5"/>
      <c r="D905" s="5"/>
      <c r="E905" s="5"/>
      <c r="F905" s="5"/>
      <c r="G905" s="5"/>
    </row>
    <row r="906" spans="1:7" x14ac:dyDescent="0.25">
      <c r="A906" s="4"/>
      <c r="B906" s="4"/>
      <c r="C906" s="5"/>
      <c r="D906" s="5"/>
      <c r="E906" s="5"/>
      <c r="F906" s="5"/>
      <c r="G906" s="5"/>
    </row>
    <row r="907" spans="1:7" x14ac:dyDescent="0.25">
      <c r="A907" s="4"/>
      <c r="B907" s="4"/>
      <c r="C907" s="5"/>
      <c r="D907" s="5"/>
      <c r="E907" s="5"/>
      <c r="F907" s="5"/>
      <c r="G907" s="5"/>
    </row>
    <row r="908" spans="1:7" x14ac:dyDescent="0.25">
      <c r="A908" s="4"/>
      <c r="B908" s="4"/>
      <c r="C908" s="5"/>
      <c r="D908" s="5"/>
      <c r="E908" s="5"/>
      <c r="F908" s="5"/>
      <c r="G908" s="5"/>
    </row>
    <row r="909" spans="1:7" x14ac:dyDescent="0.25">
      <c r="A909" s="4"/>
      <c r="B909" s="4"/>
      <c r="C909" s="5"/>
      <c r="D909" s="5"/>
      <c r="E909" s="5"/>
      <c r="F909" s="5"/>
      <c r="G909" s="5"/>
    </row>
    <row r="910" spans="1:7" x14ac:dyDescent="0.25">
      <c r="A910" s="4"/>
      <c r="B910" s="4"/>
      <c r="C910" s="5"/>
      <c r="D910" s="5"/>
      <c r="E910" s="5"/>
      <c r="F910" s="5"/>
      <c r="G910" s="5"/>
    </row>
    <row r="911" spans="1:7" x14ac:dyDescent="0.25">
      <c r="A911" s="4"/>
      <c r="B911" s="4"/>
      <c r="C911" s="5"/>
      <c r="D911" s="5"/>
      <c r="E911" s="5"/>
      <c r="F911" s="5"/>
      <c r="G911" s="5"/>
    </row>
    <row r="912" spans="1:7" x14ac:dyDescent="0.25">
      <c r="A912" s="4"/>
      <c r="B912" s="4"/>
      <c r="C912" s="5"/>
      <c r="D912" s="5"/>
      <c r="E912" s="5"/>
      <c r="F912" s="5"/>
      <c r="G912" s="5"/>
    </row>
    <row r="913" spans="1:7" x14ac:dyDescent="0.25">
      <c r="A913" s="4"/>
      <c r="B913" s="4"/>
      <c r="C913" s="5"/>
      <c r="D913" s="5"/>
      <c r="E913" s="5"/>
      <c r="F913" s="5"/>
      <c r="G913" s="5"/>
    </row>
    <row r="914" spans="1:7" x14ac:dyDescent="0.25">
      <c r="A914" s="4"/>
      <c r="B914" s="4"/>
      <c r="C914" s="5"/>
      <c r="D914" s="5"/>
      <c r="E914" s="5"/>
      <c r="F914" s="5"/>
      <c r="G914" s="5"/>
    </row>
    <row r="915" spans="1:7" x14ac:dyDescent="0.25">
      <c r="A915" s="4"/>
      <c r="B915" s="4"/>
      <c r="C915" s="5"/>
      <c r="D915" s="5"/>
      <c r="E915" s="5"/>
      <c r="F915" s="5"/>
      <c r="G915" s="5"/>
    </row>
    <row r="916" spans="1:7" x14ac:dyDescent="0.25">
      <c r="A916" s="4"/>
      <c r="B916" s="4"/>
      <c r="C916" s="5"/>
      <c r="D916" s="5"/>
      <c r="E916" s="5"/>
      <c r="F916" s="5"/>
      <c r="G916" s="5"/>
    </row>
    <row r="917" spans="1:7" x14ac:dyDescent="0.25">
      <c r="A917" s="4"/>
      <c r="B917" s="4"/>
      <c r="C917" s="5"/>
      <c r="D917" s="5"/>
      <c r="E917" s="5"/>
      <c r="F917" s="5"/>
      <c r="G917" s="5"/>
    </row>
    <row r="918" spans="1:7" x14ac:dyDescent="0.25">
      <c r="A918" s="4"/>
      <c r="B918" s="4"/>
      <c r="C918" s="5"/>
      <c r="D918" s="5"/>
      <c r="E918" s="5"/>
      <c r="F918" s="5"/>
      <c r="G918" s="5"/>
    </row>
    <row r="919" spans="1:7" x14ac:dyDescent="0.25">
      <c r="A919" s="4"/>
      <c r="B919" s="4"/>
      <c r="C919" s="5"/>
      <c r="D919" s="5"/>
      <c r="E919" s="5"/>
      <c r="F919" s="5"/>
      <c r="G919" s="5"/>
    </row>
    <row r="920" spans="1:7" x14ac:dyDescent="0.25">
      <c r="A920" s="4"/>
      <c r="B920" s="4"/>
      <c r="C920" s="5"/>
      <c r="D920" s="5"/>
      <c r="E920" s="5"/>
      <c r="F920" s="5"/>
      <c r="G920" s="5"/>
    </row>
    <row r="921" spans="1:7" x14ac:dyDescent="0.25">
      <c r="A921" s="4"/>
      <c r="B921" s="4"/>
      <c r="C921" s="5"/>
      <c r="D921" s="5"/>
      <c r="E921" s="5"/>
      <c r="F921" s="5"/>
      <c r="G921" s="5"/>
    </row>
    <row r="922" spans="1:7" x14ac:dyDescent="0.25">
      <c r="A922" s="4"/>
      <c r="B922" s="4"/>
      <c r="C922" s="5"/>
      <c r="D922" s="5"/>
      <c r="E922" s="5"/>
      <c r="F922" s="5"/>
      <c r="G922" s="5"/>
    </row>
    <row r="923" spans="1:7" x14ac:dyDescent="0.25">
      <c r="A923" s="4"/>
      <c r="B923" s="4"/>
      <c r="C923" s="5"/>
      <c r="D923" s="5"/>
      <c r="E923" s="5"/>
      <c r="F923" s="5"/>
      <c r="G923" s="5"/>
    </row>
    <row r="924" spans="1:7" x14ac:dyDescent="0.25">
      <c r="A924" s="4"/>
      <c r="B924" s="4"/>
      <c r="C924" s="5"/>
      <c r="D924" s="5"/>
      <c r="E924" s="5"/>
      <c r="F924" s="5"/>
      <c r="G924" s="5"/>
    </row>
    <row r="925" spans="1:7" x14ac:dyDescent="0.25">
      <c r="A925" s="4"/>
      <c r="B925" s="4"/>
      <c r="C925" s="5"/>
      <c r="D925" s="5"/>
      <c r="E925" s="5"/>
      <c r="F925" s="5"/>
      <c r="G925" s="5"/>
    </row>
    <row r="926" spans="1:7" x14ac:dyDescent="0.25">
      <c r="A926" s="4"/>
      <c r="B926" s="4"/>
      <c r="C926" s="5"/>
      <c r="D926" s="5"/>
      <c r="E926" s="5"/>
      <c r="F926" s="5"/>
      <c r="G926" s="5"/>
    </row>
    <row r="927" spans="1:7" x14ac:dyDescent="0.25">
      <c r="A927" s="4"/>
      <c r="B927" s="4"/>
      <c r="C927" s="5"/>
      <c r="D927" s="5"/>
      <c r="E927" s="5"/>
      <c r="F927" s="5"/>
      <c r="G927" s="5"/>
    </row>
    <row r="928" spans="1:7" x14ac:dyDescent="0.25">
      <c r="A928" s="4"/>
      <c r="B928" s="4"/>
      <c r="C928" s="5"/>
      <c r="D928" s="5"/>
      <c r="E928" s="5"/>
      <c r="F928" s="5"/>
      <c r="G928" s="5"/>
    </row>
    <row r="929" spans="1:7" x14ac:dyDescent="0.25">
      <c r="A929" s="4"/>
      <c r="B929" s="4"/>
      <c r="C929" s="5"/>
      <c r="D929" s="5"/>
      <c r="E929" s="5"/>
      <c r="F929" s="5"/>
      <c r="G929" s="5"/>
    </row>
    <row r="930" spans="1:7" x14ac:dyDescent="0.25">
      <c r="A930" s="4"/>
      <c r="B930" s="4"/>
      <c r="C930" s="5"/>
      <c r="D930" s="5"/>
      <c r="E930" s="5"/>
      <c r="F930" s="5"/>
      <c r="G930" s="5"/>
    </row>
    <row r="931" spans="1:7" x14ac:dyDescent="0.25">
      <c r="A931" s="4"/>
      <c r="B931" s="4"/>
      <c r="C931" s="5"/>
      <c r="D931" s="5"/>
      <c r="E931" s="5"/>
      <c r="F931" s="5"/>
      <c r="G931" s="5"/>
    </row>
    <row r="932" spans="1:7" x14ac:dyDescent="0.25">
      <c r="A932" s="4"/>
      <c r="B932" s="4"/>
      <c r="C932" s="5"/>
      <c r="D932" s="5"/>
      <c r="E932" s="5"/>
      <c r="F932" s="5"/>
      <c r="G932" s="5"/>
    </row>
    <row r="933" spans="1:7" x14ac:dyDescent="0.25">
      <c r="A933" s="4"/>
      <c r="B933" s="4"/>
      <c r="C933" s="5"/>
      <c r="D933" s="5"/>
      <c r="E933" s="5"/>
      <c r="F933" s="5"/>
      <c r="G933" s="5"/>
    </row>
    <row r="934" spans="1:7" x14ac:dyDescent="0.25">
      <c r="A934" s="4"/>
      <c r="B934" s="4"/>
      <c r="C934" s="5"/>
      <c r="D934" s="5"/>
      <c r="E934" s="5"/>
      <c r="F934" s="5"/>
      <c r="G934" s="5"/>
    </row>
    <row r="935" spans="1:7" x14ac:dyDescent="0.25">
      <c r="A935" s="4"/>
      <c r="B935" s="4"/>
      <c r="C935" s="5"/>
      <c r="D935" s="5"/>
      <c r="E935" s="5"/>
      <c r="F935" s="5"/>
      <c r="G935" s="5"/>
    </row>
    <row r="936" spans="1:7" x14ac:dyDescent="0.25">
      <c r="A936" s="4"/>
      <c r="B936" s="4"/>
      <c r="C936" s="5"/>
      <c r="D936" s="5"/>
      <c r="E936" s="5"/>
      <c r="F936" s="5"/>
      <c r="G936" s="5"/>
    </row>
    <row r="937" spans="1:7" x14ac:dyDescent="0.25">
      <c r="A937" s="4"/>
      <c r="B937" s="4"/>
      <c r="C937" s="5"/>
      <c r="D937" s="5"/>
      <c r="E937" s="5"/>
      <c r="F937" s="5"/>
      <c r="G937" s="5"/>
    </row>
    <row r="938" spans="1:7" x14ac:dyDescent="0.25">
      <c r="A938" s="4"/>
      <c r="B938" s="4"/>
      <c r="C938" s="5"/>
      <c r="D938" s="5"/>
      <c r="E938" s="5"/>
      <c r="F938" s="5"/>
      <c r="G938" s="5"/>
    </row>
    <row r="939" spans="1:7" x14ac:dyDescent="0.25">
      <c r="A939" s="4"/>
      <c r="B939" s="4"/>
      <c r="C939" s="5"/>
      <c r="D939" s="5"/>
      <c r="E939" s="5"/>
      <c r="F939" s="5"/>
      <c r="G939" s="5"/>
    </row>
    <row r="940" spans="1:7" x14ac:dyDescent="0.25">
      <c r="A940" s="4"/>
      <c r="B940" s="4"/>
      <c r="C940" s="5"/>
      <c r="D940" s="5"/>
      <c r="E940" s="5"/>
      <c r="F940" s="5"/>
      <c r="G940" s="5"/>
    </row>
    <row r="941" spans="1:7" x14ac:dyDescent="0.25">
      <c r="A941" s="4"/>
      <c r="B941" s="4"/>
      <c r="C941" s="5"/>
      <c r="D941" s="5"/>
      <c r="E941" s="5"/>
      <c r="F941" s="5"/>
      <c r="G941" s="5"/>
    </row>
    <row r="942" spans="1:7" x14ac:dyDescent="0.25">
      <c r="A942" s="4"/>
      <c r="B942" s="4"/>
      <c r="C942" s="5"/>
      <c r="D942" s="5"/>
      <c r="E942" s="5"/>
      <c r="F942" s="5"/>
      <c r="G942" s="5"/>
    </row>
    <row r="943" spans="1:7" x14ac:dyDescent="0.25">
      <c r="A943" s="4"/>
      <c r="B943" s="4"/>
      <c r="C943" s="5"/>
      <c r="D943" s="5"/>
      <c r="E943" s="5"/>
      <c r="F943" s="5"/>
      <c r="G943" s="5"/>
    </row>
    <row r="944" spans="1:7" x14ac:dyDescent="0.25">
      <c r="A944" s="4"/>
      <c r="B944" s="4"/>
      <c r="C944" s="5"/>
      <c r="D944" s="5"/>
      <c r="E944" s="5"/>
      <c r="F944" s="5"/>
      <c r="G944" s="5"/>
    </row>
    <row r="945" spans="1:7" x14ac:dyDescent="0.25">
      <c r="A945" s="4"/>
      <c r="B945" s="4"/>
      <c r="C945" s="5"/>
      <c r="D945" s="5"/>
      <c r="E945" s="5"/>
      <c r="F945" s="5"/>
      <c r="G945" s="5"/>
    </row>
    <row r="946" spans="1:7" x14ac:dyDescent="0.25">
      <c r="A946" s="4"/>
      <c r="B946" s="4"/>
      <c r="C946" s="5"/>
      <c r="D946" s="5"/>
      <c r="E946" s="5"/>
      <c r="F946" s="5"/>
      <c r="G946" s="5"/>
    </row>
    <row r="947" spans="1:7" x14ac:dyDescent="0.25">
      <c r="A947" s="4"/>
      <c r="B947" s="4"/>
      <c r="C947" s="5"/>
      <c r="D947" s="5"/>
      <c r="E947" s="5"/>
      <c r="F947" s="5"/>
      <c r="G947" s="5"/>
    </row>
    <row r="948" spans="1:7" x14ac:dyDescent="0.25">
      <c r="A948" s="4"/>
      <c r="B948" s="4"/>
      <c r="C948" s="5"/>
      <c r="D948" s="5"/>
      <c r="E948" s="5"/>
      <c r="F948" s="5"/>
      <c r="G948" s="5"/>
    </row>
    <row r="949" spans="1:7" x14ac:dyDescent="0.25">
      <c r="A949" s="4"/>
      <c r="B949" s="4"/>
      <c r="C949" s="5"/>
      <c r="D949" s="5"/>
      <c r="E949" s="5"/>
      <c r="F949" s="5"/>
      <c r="G949" s="5"/>
    </row>
    <row r="950" spans="1:7" x14ac:dyDescent="0.25">
      <c r="A950" s="4"/>
      <c r="B950" s="4"/>
      <c r="C950" s="5"/>
      <c r="D950" s="5"/>
      <c r="E950" s="5"/>
      <c r="F950" s="5"/>
      <c r="G950" s="5"/>
    </row>
    <row r="951" spans="1:7" x14ac:dyDescent="0.25">
      <c r="A951" s="4"/>
      <c r="B951" s="4"/>
      <c r="C951" s="5"/>
      <c r="D951" s="5"/>
      <c r="E951" s="5"/>
      <c r="F951" s="5"/>
      <c r="G951" s="5"/>
    </row>
    <row r="952" spans="1:7" x14ac:dyDescent="0.25">
      <c r="A952" s="4"/>
      <c r="B952" s="4"/>
      <c r="C952" s="5"/>
      <c r="D952" s="5"/>
      <c r="E952" s="5"/>
      <c r="F952" s="5"/>
      <c r="G952" s="5"/>
    </row>
    <row r="953" spans="1:7" x14ac:dyDescent="0.25">
      <c r="A953" s="4"/>
      <c r="B953" s="4"/>
      <c r="C953" s="5"/>
      <c r="D953" s="5"/>
      <c r="E953" s="5"/>
      <c r="F953" s="5"/>
      <c r="G953" s="5"/>
    </row>
    <row r="954" spans="1:7" x14ac:dyDescent="0.25">
      <c r="A954" s="4"/>
      <c r="B954" s="4"/>
      <c r="C954" s="5"/>
      <c r="D954" s="5"/>
      <c r="E954" s="5"/>
      <c r="F954" s="5"/>
      <c r="G954" s="5"/>
    </row>
    <row r="955" spans="1:7" x14ac:dyDescent="0.25">
      <c r="A955" s="4"/>
      <c r="B955" s="4"/>
      <c r="C955" s="5"/>
      <c r="D955" s="5"/>
      <c r="E955" s="5"/>
      <c r="F955" s="5"/>
      <c r="G955" s="5"/>
    </row>
    <row r="956" spans="1:7" x14ac:dyDescent="0.25">
      <c r="A956" s="4"/>
      <c r="B956" s="4"/>
      <c r="C956" s="5"/>
      <c r="D956" s="5"/>
      <c r="E956" s="5"/>
      <c r="F956" s="5"/>
      <c r="G956" s="5"/>
    </row>
    <row r="957" spans="1:7" x14ac:dyDescent="0.25">
      <c r="A957" s="4"/>
      <c r="B957" s="4"/>
      <c r="C957" s="5"/>
      <c r="D957" s="5"/>
      <c r="E957" s="5"/>
      <c r="F957" s="5"/>
      <c r="G957" s="5"/>
    </row>
    <row r="958" spans="1:7" x14ac:dyDescent="0.25">
      <c r="A958" s="4"/>
      <c r="B958" s="4"/>
      <c r="C958" s="5"/>
      <c r="D958" s="5"/>
      <c r="E958" s="5"/>
      <c r="F958" s="5"/>
      <c r="G958" s="5"/>
    </row>
    <row r="959" spans="1:7" x14ac:dyDescent="0.25">
      <c r="A959" s="4"/>
      <c r="B959" s="4"/>
      <c r="C959" s="5"/>
      <c r="D959" s="5"/>
      <c r="E959" s="5"/>
      <c r="F959" s="5"/>
      <c r="G959" s="5"/>
    </row>
    <row r="960" spans="1:7" x14ac:dyDescent="0.25">
      <c r="A960" s="4"/>
      <c r="B960" s="4"/>
      <c r="C960" s="5"/>
      <c r="D960" s="5"/>
      <c r="E960" s="5"/>
      <c r="F960" s="5"/>
      <c r="G960" s="5"/>
    </row>
    <row r="961" spans="1:7" x14ac:dyDescent="0.25">
      <c r="A961" s="4"/>
      <c r="B961" s="4"/>
      <c r="C961" s="5"/>
      <c r="D961" s="5"/>
      <c r="E961" s="5"/>
      <c r="F961" s="5"/>
      <c r="G961" s="5"/>
    </row>
    <row r="962" spans="1:7" x14ac:dyDescent="0.25">
      <c r="A962" s="4"/>
      <c r="B962" s="4"/>
      <c r="C962" s="5"/>
      <c r="D962" s="5"/>
      <c r="E962" s="5"/>
      <c r="F962" s="5"/>
      <c r="G962" s="5"/>
    </row>
    <row r="963" spans="1:7" x14ac:dyDescent="0.25">
      <c r="A963" s="4"/>
      <c r="B963" s="4"/>
      <c r="C963" s="5"/>
      <c r="D963" s="5"/>
      <c r="E963" s="5"/>
      <c r="F963" s="5"/>
      <c r="G963" s="5"/>
    </row>
    <row r="964" spans="1:7" x14ac:dyDescent="0.25">
      <c r="A964" s="4"/>
      <c r="B964" s="4"/>
      <c r="C964" s="5"/>
      <c r="D964" s="5"/>
      <c r="E964" s="5"/>
      <c r="F964" s="5"/>
      <c r="G964" s="5"/>
    </row>
    <row r="965" spans="1:7" x14ac:dyDescent="0.25">
      <c r="A965" s="4"/>
      <c r="B965" s="4"/>
      <c r="C965" s="5"/>
      <c r="D965" s="5"/>
      <c r="E965" s="5"/>
      <c r="F965" s="5"/>
      <c r="G965" s="5"/>
    </row>
    <row r="966" spans="1:7" x14ac:dyDescent="0.25">
      <c r="A966" s="4"/>
      <c r="B966" s="4"/>
      <c r="C966" s="5"/>
      <c r="D966" s="5"/>
      <c r="E966" s="5"/>
      <c r="F966" s="5"/>
      <c r="G966" s="5"/>
    </row>
    <row r="967" spans="1:7" x14ac:dyDescent="0.25">
      <c r="A967" s="4"/>
      <c r="B967" s="4"/>
      <c r="C967" s="5"/>
      <c r="D967" s="5"/>
      <c r="E967" s="5"/>
      <c r="F967" s="5"/>
      <c r="G967" s="5"/>
    </row>
    <row r="968" spans="1:7" x14ac:dyDescent="0.25">
      <c r="A968" s="4"/>
      <c r="B968" s="4"/>
      <c r="C968" s="5"/>
      <c r="D968" s="5"/>
      <c r="E968" s="5"/>
      <c r="F968" s="5"/>
      <c r="G968" s="5"/>
    </row>
    <row r="969" spans="1:7" x14ac:dyDescent="0.25">
      <c r="A969" s="4"/>
      <c r="B969" s="4"/>
      <c r="C969" s="5"/>
      <c r="D969" s="5"/>
      <c r="E969" s="5"/>
      <c r="F969" s="5"/>
      <c r="G969" s="5"/>
    </row>
    <row r="970" spans="1:7" x14ac:dyDescent="0.25">
      <c r="A970" s="4"/>
      <c r="B970" s="4"/>
      <c r="C970" s="5"/>
      <c r="D970" s="5"/>
      <c r="E970" s="5"/>
      <c r="F970" s="5"/>
      <c r="G970" s="5"/>
    </row>
    <row r="971" spans="1:7" x14ac:dyDescent="0.25">
      <c r="A971" s="4"/>
      <c r="B971" s="4"/>
      <c r="C971" s="5"/>
      <c r="D971" s="5"/>
      <c r="E971" s="5"/>
      <c r="F971" s="5"/>
      <c r="G971" s="5"/>
    </row>
    <row r="972" spans="1:7" x14ac:dyDescent="0.25">
      <c r="A972" s="4"/>
      <c r="B972" s="4"/>
      <c r="C972" s="5"/>
      <c r="D972" s="5"/>
      <c r="E972" s="5"/>
      <c r="F972" s="5"/>
      <c r="G972" s="5"/>
    </row>
    <row r="973" spans="1:7" x14ac:dyDescent="0.25">
      <c r="A973" s="4"/>
      <c r="B973" s="4"/>
      <c r="C973" s="5"/>
      <c r="D973" s="5"/>
      <c r="E973" s="5"/>
      <c r="F973" s="5"/>
      <c r="G973" s="5"/>
    </row>
    <row r="974" spans="1:7" x14ac:dyDescent="0.25">
      <c r="A974" s="4"/>
      <c r="B974" s="4"/>
      <c r="C974" s="5"/>
      <c r="D974" s="5"/>
      <c r="E974" s="5"/>
      <c r="F974" s="5"/>
      <c r="G974" s="5"/>
    </row>
    <row r="975" spans="1:7" x14ac:dyDescent="0.25">
      <c r="A975" s="4"/>
      <c r="B975" s="4"/>
      <c r="C975" s="5"/>
      <c r="D975" s="5"/>
      <c r="E975" s="5"/>
      <c r="F975" s="5"/>
      <c r="G975" s="5"/>
    </row>
    <row r="976" spans="1:7" x14ac:dyDescent="0.25">
      <c r="A976" s="4"/>
      <c r="B976" s="4"/>
      <c r="C976" s="5"/>
      <c r="D976" s="5"/>
      <c r="E976" s="5"/>
      <c r="F976" s="5"/>
      <c r="G976" s="5"/>
    </row>
    <row r="977" spans="1:7" x14ac:dyDescent="0.25">
      <c r="A977" s="4"/>
      <c r="B977" s="4"/>
      <c r="C977" s="5"/>
      <c r="D977" s="5"/>
      <c r="E977" s="5"/>
      <c r="F977" s="5"/>
      <c r="G977" s="5"/>
    </row>
    <row r="978" spans="1:7" x14ac:dyDescent="0.25">
      <c r="A978" s="4"/>
      <c r="B978" s="4"/>
      <c r="C978" s="5"/>
      <c r="D978" s="5"/>
      <c r="E978" s="5"/>
      <c r="F978" s="5"/>
      <c r="G978" s="5"/>
    </row>
    <row r="979" spans="1:7" x14ac:dyDescent="0.25">
      <c r="A979" s="4"/>
      <c r="B979" s="4"/>
      <c r="C979" s="5"/>
      <c r="D979" s="5"/>
      <c r="E979" s="5"/>
      <c r="F979" s="5"/>
      <c r="G979" s="5"/>
    </row>
    <row r="980" spans="1:7" x14ac:dyDescent="0.25">
      <c r="A980" s="4"/>
      <c r="B980" s="4"/>
      <c r="C980" s="5"/>
      <c r="D980" s="5"/>
      <c r="E980" s="5"/>
      <c r="F980" s="5"/>
      <c r="G980" s="5"/>
    </row>
    <row r="981" spans="1:7" x14ac:dyDescent="0.25">
      <c r="A981" s="4"/>
      <c r="B981" s="4"/>
      <c r="C981" s="5"/>
      <c r="D981" s="5"/>
      <c r="E981" s="5"/>
      <c r="F981" s="5"/>
      <c r="G981" s="5"/>
    </row>
    <row r="982" spans="1:7" x14ac:dyDescent="0.25">
      <c r="A982" s="4"/>
      <c r="B982" s="4"/>
      <c r="C982" s="5"/>
      <c r="D982" s="5"/>
      <c r="E982" s="5"/>
      <c r="F982" s="5"/>
      <c r="G982" s="5"/>
    </row>
    <row r="983" spans="1:7" x14ac:dyDescent="0.25">
      <c r="A983" s="4"/>
      <c r="B983" s="4"/>
      <c r="C983" s="5"/>
      <c r="D983" s="5"/>
      <c r="E983" s="5"/>
      <c r="F983" s="5"/>
      <c r="G983" s="5"/>
    </row>
    <row r="984" spans="1:7" x14ac:dyDescent="0.25">
      <c r="A984" s="4"/>
      <c r="B984" s="4"/>
      <c r="C984" s="5"/>
      <c r="D984" s="5"/>
      <c r="E984" s="5"/>
      <c r="F984" s="5"/>
      <c r="G984" s="5"/>
    </row>
    <row r="985" spans="1:7" x14ac:dyDescent="0.25">
      <c r="A985" s="4"/>
      <c r="B985" s="4"/>
      <c r="C985" s="5"/>
      <c r="D985" s="5"/>
      <c r="E985" s="5"/>
      <c r="F985" s="5"/>
      <c r="G985" s="5"/>
    </row>
    <row r="986" spans="1:7" x14ac:dyDescent="0.25">
      <c r="A986" s="4"/>
      <c r="B986" s="4"/>
      <c r="C986" s="5"/>
      <c r="D986" s="5"/>
      <c r="E986" s="5"/>
      <c r="F986" s="5"/>
      <c r="G986" s="5"/>
    </row>
    <row r="987" spans="1:7" x14ac:dyDescent="0.25">
      <c r="A987" s="4"/>
      <c r="B987" s="4"/>
      <c r="C987" s="5"/>
      <c r="D987" s="5"/>
      <c r="E987" s="5"/>
      <c r="F987" s="5"/>
      <c r="G987" s="5"/>
    </row>
    <row r="988" spans="1:7" x14ac:dyDescent="0.25">
      <c r="A988" s="4"/>
      <c r="B988" s="4"/>
      <c r="C988" s="5"/>
      <c r="D988" s="5"/>
      <c r="E988" s="5"/>
      <c r="F988" s="5"/>
      <c r="G988" s="5"/>
    </row>
    <row r="989" spans="1:7" x14ac:dyDescent="0.25">
      <c r="A989" s="4"/>
      <c r="B989" s="4"/>
      <c r="C989" s="5"/>
      <c r="D989" s="5"/>
      <c r="E989" s="5"/>
      <c r="F989" s="5"/>
      <c r="G989" s="5"/>
    </row>
    <row r="990" spans="1:7" x14ac:dyDescent="0.25">
      <c r="A990" s="4"/>
      <c r="B990" s="4"/>
      <c r="C990" s="5"/>
      <c r="D990" s="5"/>
      <c r="E990" s="5"/>
      <c r="F990" s="5"/>
      <c r="G990" s="5"/>
    </row>
    <row r="991" spans="1:7" x14ac:dyDescent="0.25">
      <c r="A991" s="4"/>
      <c r="B991" s="4"/>
      <c r="C991" s="5"/>
      <c r="D991" s="5"/>
      <c r="E991" s="5"/>
      <c r="F991" s="5"/>
      <c r="G991" s="5"/>
    </row>
    <row r="992" spans="1:7" x14ac:dyDescent="0.25">
      <c r="A992" s="4"/>
      <c r="B992" s="4"/>
      <c r="C992" s="5"/>
      <c r="D992" s="5"/>
      <c r="E992" s="5"/>
      <c r="F992" s="5"/>
      <c r="G992" s="5"/>
    </row>
    <row r="993" spans="1:7" x14ac:dyDescent="0.25">
      <c r="A993" s="4"/>
      <c r="B993" s="4"/>
      <c r="C993" s="5"/>
      <c r="D993" s="5"/>
      <c r="E993" s="5"/>
      <c r="F993" s="5"/>
      <c r="G993" s="5"/>
    </row>
    <row r="994" spans="1:7" x14ac:dyDescent="0.25">
      <c r="A994" s="4"/>
      <c r="B994" s="4"/>
      <c r="C994" s="5"/>
      <c r="D994" s="5"/>
      <c r="E994" s="5"/>
      <c r="F994" s="5"/>
      <c r="G994" s="5"/>
    </row>
    <row r="995" spans="1:7" x14ac:dyDescent="0.25">
      <c r="A995" s="4"/>
      <c r="B995" s="4"/>
      <c r="C995" s="5"/>
      <c r="D995" s="5"/>
      <c r="E995" s="5"/>
      <c r="F995" s="5"/>
      <c r="G995" s="5"/>
    </row>
    <row r="996" spans="1:7" x14ac:dyDescent="0.25">
      <c r="A996" s="4"/>
      <c r="B996" s="4"/>
      <c r="C996" s="5"/>
      <c r="D996" s="5"/>
      <c r="E996" s="5"/>
      <c r="F996" s="5"/>
      <c r="G996" s="5"/>
    </row>
    <row r="997" spans="1:7" x14ac:dyDescent="0.25">
      <c r="A997" s="4"/>
      <c r="B997" s="4"/>
      <c r="C997" s="5"/>
      <c r="D997" s="5"/>
      <c r="E997" s="5"/>
      <c r="F997" s="5"/>
      <c r="G997" s="5"/>
    </row>
    <row r="998" spans="1:7" x14ac:dyDescent="0.25">
      <c r="A998" s="4"/>
      <c r="B998" s="4"/>
      <c r="C998" s="5"/>
      <c r="D998" s="5"/>
      <c r="E998" s="5"/>
      <c r="F998" s="5"/>
      <c r="G998" s="5"/>
    </row>
    <row r="999" spans="1:7" x14ac:dyDescent="0.25">
      <c r="A999" s="4"/>
      <c r="B999" s="4"/>
      <c r="C999" s="5"/>
      <c r="D999" s="5"/>
      <c r="E999" s="5"/>
      <c r="F999" s="5"/>
      <c r="G999" s="5"/>
    </row>
    <row r="1000" spans="1:7" x14ac:dyDescent="0.25">
      <c r="A1000" s="4"/>
      <c r="B1000" s="4"/>
      <c r="C1000" s="5"/>
      <c r="D1000" s="5"/>
      <c r="E1000" s="5"/>
      <c r="F1000" s="5"/>
      <c r="G1000" s="5"/>
    </row>
    <row r="1001" spans="1:7" x14ac:dyDescent="0.25">
      <c r="A1001" s="4"/>
      <c r="B1001" s="4"/>
      <c r="C1001" s="5"/>
      <c r="D1001" s="5"/>
      <c r="E1001" s="5"/>
      <c r="F1001" s="5"/>
      <c r="G1001" s="5"/>
    </row>
    <row r="1002" spans="1:7" x14ac:dyDescent="0.25">
      <c r="A1002" s="4"/>
      <c r="B1002" s="4"/>
      <c r="C1002" s="5"/>
      <c r="D1002" s="5"/>
      <c r="E1002" s="5"/>
      <c r="F1002" s="5"/>
      <c r="G1002" s="5"/>
    </row>
    <row r="1003" spans="1:7" x14ac:dyDescent="0.25">
      <c r="A1003" s="4"/>
      <c r="B1003" s="4"/>
      <c r="C1003" s="5"/>
      <c r="D1003" s="5"/>
      <c r="E1003" s="5"/>
      <c r="F1003" s="5"/>
      <c r="G1003" s="5"/>
    </row>
    <row r="1004" spans="1:7" x14ac:dyDescent="0.25">
      <c r="A1004" s="4"/>
      <c r="B1004" s="4"/>
      <c r="C1004" s="5"/>
      <c r="D1004" s="5"/>
      <c r="E1004" s="5"/>
      <c r="F1004" s="5"/>
      <c r="G1004" s="5"/>
    </row>
    <row r="1005" spans="1:7" x14ac:dyDescent="0.25">
      <c r="A1005" s="4"/>
      <c r="B1005" s="4"/>
      <c r="C1005" s="5"/>
      <c r="D1005" s="5"/>
      <c r="E1005" s="5"/>
      <c r="F1005" s="5"/>
      <c r="G1005" s="5"/>
    </row>
    <row r="1006" spans="1:7" x14ac:dyDescent="0.25">
      <c r="A1006" s="4"/>
      <c r="B1006" s="4"/>
      <c r="C1006" s="5"/>
      <c r="D1006" s="5"/>
      <c r="E1006" s="5"/>
      <c r="F1006" s="5"/>
      <c r="G1006" s="5"/>
    </row>
    <row r="1007" spans="1:7" x14ac:dyDescent="0.25">
      <c r="A1007" s="4"/>
      <c r="B1007" s="4"/>
      <c r="C1007" s="5"/>
      <c r="D1007" s="5"/>
      <c r="E1007" s="5"/>
      <c r="F1007" s="5"/>
      <c r="G1007" s="5"/>
    </row>
    <row r="1008" spans="1:7" x14ac:dyDescent="0.25">
      <c r="A1008" s="4"/>
      <c r="B1008" s="4"/>
      <c r="C1008" s="5"/>
      <c r="D1008" s="5"/>
      <c r="E1008" s="5"/>
      <c r="F1008" s="5"/>
      <c r="G1008" s="5"/>
    </row>
    <row r="1009" spans="1:7" x14ac:dyDescent="0.25">
      <c r="A1009" s="4"/>
      <c r="B1009" s="4"/>
      <c r="C1009" s="5"/>
      <c r="D1009" s="5"/>
      <c r="E1009" s="5"/>
      <c r="F1009" s="5"/>
      <c r="G1009" s="5"/>
    </row>
    <row r="1010" spans="1:7" x14ac:dyDescent="0.25">
      <c r="A1010" s="4"/>
      <c r="B1010" s="4"/>
      <c r="C1010" s="5"/>
      <c r="D1010" s="5"/>
      <c r="E1010" s="5"/>
      <c r="F1010" s="5"/>
      <c r="G1010" s="5"/>
    </row>
    <row r="1011" spans="1:7" x14ac:dyDescent="0.25">
      <c r="A1011" s="4"/>
      <c r="B1011" s="4"/>
      <c r="C1011" s="5"/>
      <c r="D1011" s="5"/>
      <c r="E1011" s="5"/>
      <c r="F1011" s="5"/>
      <c r="G1011" s="5"/>
    </row>
    <row r="1012" spans="1:7" x14ac:dyDescent="0.25">
      <c r="A1012" s="4"/>
      <c r="B1012" s="4"/>
      <c r="C1012" s="5"/>
      <c r="D1012" s="5"/>
      <c r="E1012" s="5"/>
      <c r="F1012" s="5"/>
      <c r="G1012" s="5"/>
    </row>
    <row r="1013" spans="1:7" x14ac:dyDescent="0.25">
      <c r="A1013" s="4"/>
      <c r="B1013" s="4"/>
      <c r="C1013" s="5"/>
      <c r="D1013" s="5"/>
      <c r="E1013" s="5"/>
      <c r="F1013" s="5"/>
      <c r="G1013" s="5"/>
    </row>
    <row r="1014" spans="1:7" x14ac:dyDescent="0.25">
      <c r="A1014" s="4"/>
      <c r="B1014" s="4"/>
      <c r="C1014" s="5"/>
      <c r="D1014" s="5"/>
      <c r="E1014" s="5"/>
      <c r="F1014" s="5"/>
      <c r="G1014" s="5"/>
    </row>
    <row r="1015" spans="1:7" x14ac:dyDescent="0.25">
      <c r="A1015" s="4"/>
      <c r="B1015" s="4"/>
      <c r="C1015" s="5"/>
      <c r="D1015" s="5"/>
      <c r="E1015" s="5"/>
      <c r="F1015" s="5"/>
      <c r="G1015" s="5"/>
    </row>
    <row r="1016" spans="1:7" x14ac:dyDescent="0.25">
      <c r="A1016" s="4"/>
      <c r="B1016" s="4"/>
      <c r="C1016" s="5"/>
      <c r="D1016" s="5"/>
      <c r="E1016" s="5"/>
      <c r="F1016" s="5"/>
      <c r="G1016" s="5"/>
    </row>
    <row r="1017" spans="1:7" x14ac:dyDescent="0.25">
      <c r="A1017" s="4"/>
      <c r="B1017" s="4"/>
      <c r="C1017" s="5"/>
      <c r="D1017" s="5"/>
      <c r="E1017" s="5"/>
      <c r="F1017" s="5"/>
      <c r="G1017" s="5"/>
    </row>
    <row r="1018" spans="1:7" x14ac:dyDescent="0.25">
      <c r="A1018" s="4"/>
      <c r="B1018" s="4"/>
      <c r="C1018" s="5"/>
      <c r="D1018" s="5"/>
      <c r="E1018" s="5"/>
      <c r="F1018" s="5"/>
      <c r="G1018" s="5"/>
    </row>
    <row r="1019" spans="1:7" x14ac:dyDescent="0.25">
      <c r="A1019" s="4"/>
      <c r="B1019" s="4"/>
      <c r="C1019" s="5"/>
      <c r="D1019" s="5"/>
      <c r="E1019" s="5"/>
      <c r="F1019" s="5"/>
      <c r="G1019" s="5"/>
    </row>
    <row r="1020" spans="1:7" x14ac:dyDescent="0.25">
      <c r="A1020" s="4"/>
      <c r="B1020" s="4"/>
      <c r="C1020" s="5"/>
      <c r="D1020" s="5"/>
      <c r="E1020" s="5"/>
      <c r="F1020" s="5"/>
      <c r="G1020" s="5"/>
    </row>
    <row r="1021" spans="1:7" x14ac:dyDescent="0.25">
      <c r="A1021" s="4"/>
      <c r="B1021" s="4"/>
      <c r="C1021" s="5"/>
      <c r="D1021" s="5"/>
      <c r="E1021" s="5"/>
      <c r="F1021" s="5"/>
      <c r="G1021" s="5"/>
    </row>
    <row r="1022" spans="1:7" x14ac:dyDescent="0.25">
      <c r="A1022" s="4"/>
      <c r="B1022" s="4"/>
      <c r="C1022" s="5"/>
      <c r="D1022" s="5"/>
      <c r="E1022" s="5"/>
      <c r="F1022" s="5"/>
      <c r="G1022" s="5"/>
    </row>
    <row r="1023" spans="1:7" x14ac:dyDescent="0.25">
      <c r="A1023" s="4"/>
      <c r="B1023" s="4"/>
      <c r="C1023" s="5"/>
      <c r="D1023" s="5"/>
      <c r="E1023" s="5"/>
      <c r="F1023" s="5"/>
      <c r="G1023" s="5"/>
    </row>
    <row r="1024" spans="1:7" x14ac:dyDescent="0.25">
      <c r="A1024" s="4"/>
      <c r="B1024" s="4"/>
      <c r="C1024" s="5"/>
      <c r="D1024" s="5"/>
      <c r="E1024" s="5"/>
      <c r="F1024" s="5"/>
      <c r="G1024" s="5"/>
    </row>
    <row r="1025" spans="1:7" x14ac:dyDescent="0.25">
      <c r="A1025" s="4"/>
      <c r="B1025" s="4"/>
      <c r="C1025" s="5"/>
      <c r="D1025" s="5"/>
      <c r="E1025" s="5"/>
      <c r="F1025" s="5"/>
      <c r="G1025" s="5"/>
    </row>
    <row r="1026" spans="1:7" x14ac:dyDescent="0.25">
      <c r="A1026" s="4"/>
      <c r="B1026" s="4"/>
      <c r="C1026" s="5"/>
      <c r="D1026" s="5"/>
      <c r="E1026" s="5"/>
      <c r="F1026" s="5"/>
      <c r="G1026" s="5"/>
    </row>
    <row r="1027" spans="1:7" x14ac:dyDescent="0.25">
      <c r="A1027" s="4"/>
      <c r="B1027" s="4"/>
      <c r="C1027" s="5"/>
      <c r="D1027" s="5"/>
      <c r="E1027" s="5"/>
      <c r="F1027" s="5"/>
      <c r="G1027" s="5"/>
    </row>
    <row r="1028" spans="1:7" x14ac:dyDescent="0.25">
      <c r="A1028" s="4"/>
      <c r="B1028" s="4"/>
      <c r="C1028" s="5"/>
      <c r="D1028" s="5"/>
      <c r="E1028" s="5"/>
      <c r="F1028" s="5"/>
      <c r="G1028" s="5"/>
    </row>
    <row r="1029" spans="1:7" x14ac:dyDescent="0.25">
      <c r="A1029" s="4"/>
      <c r="B1029" s="4"/>
      <c r="C1029" s="5"/>
      <c r="D1029" s="5"/>
      <c r="E1029" s="5"/>
      <c r="F1029" s="5"/>
      <c r="G1029" s="5"/>
    </row>
    <row r="1030" spans="1:7" x14ac:dyDescent="0.25">
      <c r="A1030" s="4"/>
      <c r="B1030" s="4"/>
      <c r="C1030" s="5"/>
      <c r="D1030" s="5"/>
      <c r="E1030" s="5"/>
      <c r="F1030" s="5"/>
      <c r="G1030" s="5"/>
    </row>
    <row r="1031" spans="1:7" x14ac:dyDescent="0.25">
      <c r="A1031" s="4"/>
      <c r="B1031" s="4"/>
      <c r="C1031" s="5"/>
      <c r="D1031" s="5"/>
      <c r="E1031" s="5"/>
      <c r="F1031" s="5"/>
      <c r="G1031" s="5"/>
    </row>
    <row r="1032" spans="1:7" x14ac:dyDescent="0.25">
      <c r="A1032" s="4"/>
      <c r="B1032" s="4"/>
      <c r="C1032" s="5"/>
      <c r="D1032" s="5"/>
      <c r="E1032" s="5"/>
      <c r="F1032" s="5"/>
      <c r="G1032" s="5"/>
    </row>
    <row r="1033" spans="1:7" x14ac:dyDescent="0.25">
      <c r="A1033" s="4"/>
      <c r="B1033" s="4"/>
      <c r="C1033" s="5"/>
      <c r="D1033" s="5"/>
      <c r="E1033" s="5"/>
      <c r="F1033" s="5"/>
      <c r="G1033" s="5"/>
    </row>
    <row r="1034" spans="1:7" x14ac:dyDescent="0.25">
      <c r="A1034" s="4"/>
      <c r="B1034" s="4"/>
      <c r="C1034" s="5"/>
      <c r="D1034" s="5"/>
      <c r="E1034" s="5"/>
      <c r="F1034" s="5"/>
      <c r="G1034" s="5"/>
    </row>
    <row r="1035" spans="1:7" x14ac:dyDescent="0.25">
      <c r="A1035" s="4"/>
      <c r="B1035" s="4"/>
      <c r="C1035" s="5"/>
      <c r="D1035" s="5"/>
      <c r="E1035" s="5"/>
      <c r="F1035" s="5"/>
      <c r="G1035" s="5"/>
    </row>
    <row r="1036" spans="1:7" x14ac:dyDescent="0.25">
      <c r="A1036" s="4"/>
      <c r="B1036" s="4"/>
      <c r="C1036" s="5"/>
      <c r="D1036" s="5"/>
      <c r="E1036" s="5"/>
      <c r="F1036" s="5"/>
      <c r="G1036" s="5"/>
    </row>
    <row r="1037" spans="1:7" x14ac:dyDescent="0.25">
      <c r="A1037" s="4"/>
      <c r="B1037" s="4"/>
      <c r="C1037" s="5"/>
      <c r="D1037" s="5"/>
      <c r="E1037" s="5"/>
      <c r="F1037" s="5"/>
      <c r="G1037" s="5"/>
    </row>
    <row r="1038" spans="1:7" x14ac:dyDescent="0.25">
      <c r="A1038" s="4"/>
      <c r="B1038" s="4"/>
      <c r="C1038" s="5"/>
      <c r="D1038" s="5"/>
      <c r="E1038" s="5"/>
      <c r="F1038" s="5"/>
      <c r="G1038" s="5"/>
    </row>
    <row r="1039" spans="1:7" x14ac:dyDescent="0.25">
      <c r="A1039" s="4"/>
      <c r="B1039" s="4"/>
      <c r="C1039" s="5"/>
      <c r="D1039" s="5"/>
      <c r="E1039" s="5"/>
      <c r="F1039" s="5"/>
      <c r="G1039" s="5"/>
    </row>
    <row r="1040" spans="1:7" x14ac:dyDescent="0.25">
      <c r="A1040" s="4"/>
      <c r="B1040" s="4"/>
      <c r="C1040" s="5"/>
      <c r="D1040" s="5"/>
      <c r="E1040" s="5"/>
      <c r="F1040" s="5"/>
      <c r="G1040" s="5"/>
    </row>
    <row r="1041" spans="1:7" x14ac:dyDescent="0.25">
      <c r="A1041" s="4"/>
      <c r="B1041" s="4"/>
      <c r="C1041" s="5"/>
      <c r="D1041" s="5"/>
      <c r="E1041" s="5"/>
      <c r="F1041" s="5"/>
      <c r="G1041" s="5"/>
    </row>
    <row r="1042" spans="1:7" x14ac:dyDescent="0.25">
      <c r="A1042" s="4"/>
      <c r="B1042" s="4"/>
      <c r="C1042" s="5"/>
      <c r="D1042" s="5"/>
      <c r="E1042" s="5"/>
      <c r="F1042" s="5"/>
      <c r="G1042" s="5"/>
    </row>
    <row r="1043" spans="1:7" x14ac:dyDescent="0.25">
      <c r="A1043" s="4"/>
      <c r="B1043" s="4"/>
      <c r="C1043" s="5"/>
      <c r="D1043" s="5"/>
      <c r="E1043" s="5"/>
      <c r="F1043" s="5"/>
      <c r="G1043" s="5"/>
    </row>
    <row r="1044" spans="1:7" x14ac:dyDescent="0.25">
      <c r="A1044" s="4"/>
      <c r="B1044" s="4"/>
      <c r="C1044" s="5"/>
      <c r="D1044" s="5"/>
      <c r="E1044" s="5"/>
      <c r="F1044" s="5"/>
      <c r="G1044" s="5"/>
    </row>
    <row r="1045" spans="1:7" x14ac:dyDescent="0.25">
      <c r="A1045" s="4"/>
      <c r="B1045" s="4"/>
      <c r="C1045" s="5"/>
      <c r="D1045" s="5"/>
      <c r="E1045" s="5"/>
      <c r="F1045" s="5"/>
      <c r="G1045" s="5"/>
    </row>
    <row r="1046" spans="1:7" x14ac:dyDescent="0.25">
      <c r="A1046" s="4"/>
      <c r="B1046" s="4"/>
      <c r="C1046" s="5"/>
      <c r="D1046" s="5"/>
      <c r="E1046" s="5"/>
      <c r="F1046" s="5"/>
      <c r="G1046" s="5"/>
    </row>
    <row r="1047" spans="1:7" x14ac:dyDescent="0.25">
      <c r="A1047" s="4"/>
      <c r="B1047" s="4"/>
      <c r="C1047" s="5"/>
      <c r="D1047" s="5"/>
      <c r="E1047" s="5"/>
      <c r="F1047" s="5"/>
      <c r="G1047" s="5"/>
    </row>
    <row r="1048" spans="1:7" x14ac:dyDescent="0.25">
      <c r="A1048" s="4"/>
      <c r="B1048" s="4"/>
      <c r="C1048" s="5"/>
      <c r="D1048" s="5"/>
      <c r="E1048" s="5"/>
      <c r="F1048" s="5"/>
      <c r="G1048" s="5"/>
    </row>
    <row r="1049" spans="1:7" x14ac:dyDescent="0.25">
      <c r="A1049" s="4"/>
      <c r="B1049" s="4"/>
      <c r="C1049" s="5"/>
      <c r="D1049" s="5"/>
      <c r="E1049" s="5"/>
      <c r="F1049" s="5"/>
      <c r="G1049" s="5"/>
    </row>
    <row r="1050" spans="1:7" x14ac:dyDescent="0.25">
      <c r="A1050" s="4"/>
      <c r="B1050" s="4"/>
      <c r="C1050" s="5"/>
      <c r="D1050" s="5"/>
      <c r="E1050" s="5"/>
      <c r="F1050" s="5"/>
      <c r="G1050" s="5"/>
    </row>
    <row r="1051" spans="1:7" x14ac:dyDescent="0.25">
      <c r="A1051" s="4"/>
      <c r="B1051" s="4"/>
      <c r="C1051" s="5"/>
      <c r="D1051" s="5"/>
      <c r="E1051" s="5"/>
      <c r="F1051" s="5"/>
      <c r="G1051" s="5"/>
    </row>
    <row r="1052" spans="1:7" x14ac:dyDescent="0.25">
      <c r="A1052" s="4"/>
      <c r="B1052" s="4"/>
      <c r="C1052" s="5"/>
      <c r="D1052" s="5"/>
      <c r="E1052" s="5"/>
      <c r="F1052" s="5"/>
      <c r="G1052" s="5"/>
    </row>
    <row r="1053" spans="1:7" x14ac:dyDescent="0.25">
      <c r="A1053" s="4"/>
      <c r="B1053" s="4"/>
      <c r="C1053" s="5"/>
      <c r="D1053" s="5"/>
      <c r="E1053" s="5"/>
      <c r="F1053" s="5"/>
      <c r="G1053" s="5"/>
    </row>
    <row r="1054" spans="1:7" x14ac:dyDescent="0.25">
      <c r="A1054" s="4"/>
      <c r="B1054" s="4"/>
      <c r="C1054" s="5"/>
      <c r="D1054" s="5"/>
      <c r="E1054" s="5"/>
      <c r="F1054" s="5"/>
      <c r="G1054" s="5"/>
    </row>
    <row r="1055" spans="1:7" x14ac:dyDescent="0.25">
      <c r="A1055" s="4"/>
      <c r="B1055" s="4"/>
      <c r="C1055" s="5"/>
      <c r="D1055" s="5"/>
      <c r="E1055" s="5"/>
      <c r="F1055" s="5"/>
      <c r="G1055" s="5"/>
    </row>
    <row r="1056" spans="1:7" x14ac:dyDescent="0.25">
      <c r="A1056" s="4"/>
      <c r="B1056" s="4"/>
      <c r="C1056" s="5"/>
      <c r="D1056" s="5"/>
      <c r="E1056" s="5"/>
      <c r="F1056" s="5"/>
      <c r="G1056" s="5"/>
    </row>
    <row r="1057" spans="1:7" x14ac:dyDescent="0.25">
      <c r="A1057" s="4"/>
      <c r="B1057" s="4"/>
      <c r="C1057" s="5"/>
      <c r="D1057" s="5"/>
      <c r="E1057" s="5"/>
      <c r="F1057" s="5"/>
      <c r="G1057" s="5"/>
    </row>
    <row r="1058" spans="1:7" x14ac:dyDescent="0.25">
      <c r="A1058" s="4"/>
      <c r="B1058" s="4"/>
      <c r="C1058" s="5"/>
      <c r="D1058" s="5"/>
      <c r="E1058" s="5"/>
      <c r="F1058" s="5"/>
      <c r="G1058" s="5"/>
    </row>
    <row r="1059" spans="1:7" x14ac:dyDescent="0.25">
      <c r="A1059" s="4"/>
      <c r="B1059" s="4"/>
      <c r="C1059" s="5"/>
      <c r="D1059" s="5"/>
      <c r="E1059" s="5"/>
      <c r="F1059" s="5"/>
      <c r="G1059" s="5"/>
    </row>
    <row r="1060" spans="1:7" x14ac:dyDescent="0.25">
      <c r="A1060" s="4"/>
      <c r="B1060" s="4"/>
      <c r="C1060" s="5"/>
      <c r="D1060" s="5"/>
      <c r="E1060" s="5"/>
      <c r="F1060" s="5"/>
      <c r="G1060" s="5"/>
    </row>
    <row r="1061" spans="1:7" x14ac:dyDescent="0.25">
      <c r="A1061" s="4"/>
      <c r="B1061" s="4"/>
      <c r="C1061" s="5"/>
      <c r="D1061" s="5"/>
      <c r="E1061" s="5"/>
      <c r="F1061" s="5"/>
      <c r="G1061" s="5"/>
    </row>
    <row r="1062" spans="1:7" x14ac:dyDescent="0.25">
      <c r="A1062" s="4"/>
      <c r="B1062" s="4"/>
      <c r="C1062" s="5"/>
      <c r="D1062" s="5"/>
      <c r="E1062" s="5"/>
      <c r="F1062" s="5"/>
      <c r="G1062" s="5"/>
    </row>
    <row r="1063" spans="1:7" x14ac:dyDescent="0.25">
      <c r="A1063" s="4"/>
      <c r="B1063" s="4"/>
      <c r="C1063" s="5"/>
      <c r="D1063" s="5"/>
      <c r="E1063" s="5"/>
      <c r="F1063" s="5"/>
      <c r="G1063" s="5"/>
    </row>
    <row r="1064" spans="1:7" x14ac:dyDescent="0.25">
      <c r="A1064" s="4"/>
      <c r="B1064" s="4"/>
      <c r="C1064" s="5"/>
      <c r="D1064" s="5"/>
      <c r="E1064" s="5"/>
      <c r="F1064" s="5"/>
      <c r="G1064" s="5"/>
    </row>
    <row r="1065" spans="1:7" x14ac:dyDescent="0.25">
      <c r="A1065" s="4"/>
      <c r="B1065" s="4"/>
      <c r="C1065" s="5"/>
      <c r="D1065" s="5"/>
      <c r="E1065" s="5"/>
      <c r="F1065" s="5"/>
      <c r="G1065" s="5"/>
    </row>
    <row r="1066" spans="1:7" x14ac:dyDescent="0.25">
      <c r="A1066" s="4"/>
      <c r="B1066" s="4"/>
      <c r="C1066" s="5"/>
      <c r="D1066" s="5"/>
      <c r="E1066" s="5"/>
      <c r="F1066" s="5"/>
      <c r="G1066" s="5"/>
    </row>
    <row r="1067" spans="1:7" x14ac:dyDescent="0.25">
      <c r="A1067" s="4"/>
      <c r="B1067" s="4"/>
      <c r="C1067" s="5"/>
      <c r="D1067" s="5"/>
      <c r="E1067" s="5"/>
      <c r="F1067" s="5"/>
      <c r="G1067" s="5"/>
    </row>
    <row r="1068" spans="1:7" x14ac:dyDescent="0.25">
      <c r="A1068" s="4"/>
      <c r="B1068" s="4"/>
      <c r="C1068" s="5"/>
      <c r="D1068" s="5"/>
      <c r="E1068" s="5"/>
      <c r="F1068" s="5"/>
      <c r="G1068" s="5"/>
    </row>
    <row r="1069" spans="1:7" x14ac:dyDescent="0.25">
      <c r="A1069" s="4"/>
      <c r="B1069" s="4"/>
      <c r="C1069" s="5"/>
      <c r="D1069" s="5"/>
      <c r="E1069" s="5"/>
      <c r="F1069" s="5"/>
      <c r="G1069" s="5"/>
    </row>
    <row r="1070" spans="1:7" x14ac:dyDescent="0.25">
      <c r="A1070" s="4"/>
      <c r="B1070" s="4"/>
      <c r="C1070" s="5"/>
      <c r="D1070" s="5"/>
      <c r="E1070" s="5"/>
      <c r="F1070" s="5"/>
      <c r="G1070" s="5"/>
    </row>
    <row r="1071" spans="1:7" x14ac:dyDescent="0.25">
      <c r="A1071" s="4"/>
      <c r="B1071" s="4"/>
      <c r="C1071" s="5"/>
      <c r="D1071" s="5"/>
      <c r="E1071" s="5"/>
      <c r="F1071" s="5"/>
      <c r="G1071" s="5"/>
    </row>
    <row r="1072" spans="1:7" x14ac:dyDescent="0.25">
      <c r="A1072" s="4"/>
      <c r="B1072" s="4"/>
      <c r="C1072" s="5"/>
      <c r="D1072" s="5"/>
      <c r="E1072" s="5"/>
      <c r="F1072" s="5"/>
      <c r="G1072" s="5"/>
    </row>
    <row r="1073" spans="1:7" x14ac:dyDescent="0.25">
      <c r="A1073" s="4"/>
      <c r="B1073" s="4"/>
      <c r="C1073" s="5"/>
      <c r="D1073" s="5"/>
      <c r="E1073" s="5"/>
      <c r="F1073" s="5"/>
      <c r="G1073" s="5"/>
    </row>
    <row r="1074" spans="1:7" x14ac:dyDescent="0.25">
      <c r="A1074" s="4"/>
      <c r="B1074" s="4"/>
      <c r="C1074" s="5"/>
      <c r="D1074" s="5"/>
      <c r="E1074" s="5"/>
      <c r="F1074" s="5"/>
      <c r="G1074" s="5"/>
    </row>
    <row r="1075" spans="1:7" x14ac:dyDescent="0.25">
      <c r="A1075" s="4"/>
      <c r="B1075" s="4"/>
      <c r="C1075" s="5"/>
      <c r="D1075" s="5"/>
      <c r="E1075" s="5"/>
      <c r="F1075" s="5"/>
      <c r="G1075" s="5"/>
    </row>
    <row r="1076" spans="1:7" x14ac:dyDescent="0.25">
      <c r="A1076" s="4"/>
      <c r="B1076" s="4"/>
      <c r="C1076" s="5"/>
      <c r="D1076" s="5"/>
      <c r="E1076" s="5"/>
      <c r="F1076" s="5"/>
      <c r="G1076" s="5"/>
    </row>
    <row r="1077" spans="1:7" x14ac:dyDescent="0.25">
      <c r="A1077" s="4"/>
      <c r="B1077" s="4"/>
      <c r="C1077" s="5"/>
      <c r="D1077" s="5"/>
      <c r="E1077" s="5"/>
      <c r="F1077" s="5"/>
      <c r="G1077" s="5"/>
    </row>
    <row r="1078" spans="1:7" x14ac:dyDescent="0.25">
      <c r="A1078" s="4"/>
      <c r="B1078" s="4"/>
      <c r="C1078" s="5"/>
      <c r="D1078" s="5"/>
      <c r="E1078" s="5"/>
      <c r="F1078" s="5"/>
      <c r="G1078" s="5"/>
    </row>
    <row r="1079" spans="1:7" x14ac:dyDescent="0.25">
      <c r="A1079" s="4"/>
      <c r="B1079" s="4"/>
      <c r="C1079" s="5"/>
      <c r="D1079" s="5"/>
      <c r="E1079" s="5"/>
      <c r="F1079" s="5"/>
      <c r="G1079" s="5"/>
    </row>
    <row r="1080" spans="1:7" x14ac:dyDescent="0.25">
      <c r="A1080" s="4"/>
      <c r="B1080" s="4"/>
      <c r="C1080" s="5"/>
      <c r="D1080" s="5"/>
      <c r="E1080" s="5"/>
      <c r="F1080" s="5"/>
      <c r="G1080" s="5"/>
    </row>
    <row r="1081" spans="1:7" x14ac:dyDescent="0.25">
      <c r="A1081" s="4"/>
      <c r="B1081" s="4"/>
      <c r="C1081" s="5"/>
      <c r="D1081" s="5"/>
      <c r="E1081" s="5"/>
      <c r="F1081" s="5"/>
      <c r="G1081" s="5"/>
    </row>
    <row r="1082" spans="1:7" x14ac:dyDescent="0.25">
      <c r="A1082" s="4"/>
      <c r="B1082" s="4"/>
      <c r="C1082" s="5"/>
      <c r="D1082" s="5"/>
      <c r="E1082" s="5"/>
      <c r="F1082" s="5"/>
      <c r="G1082" s="5"/>
    </row>
    <row r="1083" spans="1:7" x14ac:dyDescent="0.25">
      <c r="A1083" s="4"/>
      <c r="B1083" s="4"/>
      <c r="C1083" s="5"/>
      <c r="D1083" s="5"/>
      <c r="E1083" s="5"/>
      <c r="F1083" s="5"/>
      <c r="G1083" s="5"/>
    </row>
    <row r="1084" spans="1:7" x14ac:dyDescent="0.25">
      <c r="A1084" s="4"/>
      <c r="B1084" s="4"/>
      <c r="C1084" s="5"/>
      <c r="D1084" s="5"/>
      <c r="E1084" s="5"/>
      <c r="F1084" s="5"/>
      <c r="G1084" s="5"/>
    </row>
    <row r="1085" spans="1:7" x14ac:dyDescent="0.25">
      <c r="A1085" s="4"/>
      <c r="B1085" s="4"/>
      <c r="C1085" s="5"/>
      <c r="D1085" s="5"/>
      <c r="E1085" s="5"/>
      <c r="F1085" s="5"/>
      <c r="G1085" s="5"/>
    </row>
    <row r="1086" spans="1:7" x14ac:dyDescent="0.25">
      <c r="A1086" s="4"/>
      <c r="B1086" s="4"/>
      <c r="C1086" s="5"/>
      <c r="D1086" s="5"/>
      <c r="E1086" s="5"/>
      <c r="F1086" s="5"/>
      <c r="G1086" s="5"/>
    </row>
    <row r="1087" spans="1:7" x14ac:dyDescent="0.25">
      <c r="A1087" s="4"/>
      <c r="B1087" s="4"/>
      <c r="C1087" s="5"/>
      <c r="D1087" s="5"/>
      <c r="E1087" s="5"/>
      <c r="F1087" s="5"/>
      <c r="G1087" s="5"/>
    </row>
    <row r="1088" spans="1:7" x14ac:dyDescent="0.25">
      <c r="A1088" s="4"/>
      <c r="B1088" s="4"/>
      <c r="C1088" s="5"/>
      <c r="D1088" s="5"/>
      <c r="E1088" s="5"/>
      <c r="F1088" s="5"/>
      <c r="G1088" s="5"/>
    </row>
    <row r="1089" spans="1:7" x14ac:dyDescent="0.25">
      <c r="A1089" s="4"/>
      <c r="B1089" s="4"/>
      <c r="C1089" s="5"/>
      <c r="D1089" s="5"/>
      <c r="E1089" s="5"/>
      <c r="F1089" s="5"/>
      <c r="G1089" s="5"/>
    </row>
    <row r="1090" spans="1:7" x14ac:dyDescent="0.25">
      <c r="A1090" s="4"/>
      <c r="B1090" s="4"/>
      <c r="C1090" s="5"/>
      <c r="D1090" s="5"/>
      <c r="E1090" s="5"/>
      <c r="F1090" s="5"/>
      <c r="G1090" s="5"/>
    </row>
    <row r="1091" spans="1:7" x14ac:dyDescent="0.25">
      <c r="A1091" s="4"/>
      <c r="B1091" s="4"/>
      <c r="C1091" s="5"/>
      <c r="D1091" s="5"/>
      <c r="E1091" s="5"/>
      <c r="F1091" s="5"/>
      <c r="G1091" s="5"/>
    </row>
    <row r="1092" spans="1:7" x14ac:dyDescent="0.25">
      <c r="A1092" s="4"/>
      <c r="B1092" s="4"/>
      <c r="C1092" s="5"/>
      <c r="D1092" s="5"/>
      <c r="E1092" s="5"/>
      <c r="F1092" s="5"/>
      <c r="G1092" s="5"/>
    </row>
    <row r="1093" spans="1:7" x14ac:dyDescent="0.25">
      <c r="A1093" s="4"/>
      <c r="B1093" s="4"/>
      <c r="C1093" s="5"/>
      <c r="D1093" s="5"/>
      <c r="E1093" s="5"/>
      <c r="F1093" s="5"/>
      <c r="G1093" s="5"/>
    </row>
    <row r="1094" spans="1:7" x14ac:dyDescent="0.25">
      <c r="A1094" s="4"/>
      <c r="B1094" s="4"/>
      <c r="C1094" s="5"/>
      <c r="D1094" s="5"/>
      <c r="E1094" s="5"/>
      <c r="F1094" s="5"/>
      <c r="G1094" s="5"/>
    </row>
    <row r="1095" spans="1:7" x14ac:dyDescent="0.25">
      <c r="A1095" s="4"/>
      <c r="B1095" s="4"/>
      <c r="C1095" s="5"/>
      <c r="D1095" s="5"/>
      <c r="E1095" s="5"/>
      <c r="F1095" s="5"/>
      <c r="G1095" s="5"/>
    </row>
    <row r="1096" spans="1:7" x14ac:dyDescent="0.25">
      <c r="A1096" s="4"/>
      <c r="B1096" s="4"/>
      <c r="C1096" s="5"/>
      <c r="D1096" s="5"/>
      <c r="E1096" s="5"/>
      <c r="F1096" s="5"/>
      <c r="G1096" s="5"/>
    </row>
    <row r="1097" spans="1:7" x14ac:dyDescent="0.25">
      <c r="A1097" s="4"/>
      <c r="B1097" s="4"/>
      <c r="C1097" s="5"/>
      <c r="D1097" s="5"/>
      <c r="E1097" s="5"/>
      <c r="F1097" s="5"/>
      <c r="G1097" s="5"/>
    </row>
    <row r="1098" spans="1:7" x14ac:dyDescent="0.25">
      <c r="A1098" s="4"/>
      <c r="B1098" s="4"/>
      <c r="C1098" s="5"/>
      <c r="D1098" s="5"/>
      <c r="E1098" s="5"/>
      <c r="F1098" s="5"/>
      <c r="G1098" s="5"/>
    </row>
    <row r="1099" spans="1:7" x14ac:dyDescent="0.25">
      <c r="A1099" s="4"/>
      <c r="B1099" s="4"/>
      <c r="C1099" s="5"/>
      <c r="D1099" s="5"/>
      <c r="E1099" s="5"/>
      <c r="F1099" s="5"/>
      <c r="G1099" s="5"/>
    </row>
    <row r="1100" spans="1:7" x14ac:dyDescent="0.25">
      <c r="A1100" s="4"/>
      <c r="B1100" s="4"/>
      <c r="C1100" s="5"/>
      <c r="D1100" s="5"/>
      <c r="E1100" s="5"/>
      <c r="F1100" s="5"/>
      <c r="G1100" s="5"/>
    </row>
    <row r="1101" spans="1:7" x14ac:dyDescent="0.25">
      <c r="A1101" s="4"/>
      <c r="B1101" s="4"/>
      <c r="C1101" s="5"/>
      <c r="D1101" s="5"/>
      <c r="E1101" s="5"/>
      <c r="F1101" s="5"/>
      <c r="G1101" s="5"/>
    </row>
    <row r="1102" spans="1:7" x14ac:dyDescent="0.25">
      <c r="A1102" s="4"/>
      <c r="B1102" s="4"/>
      <c r="C1102" s="5"/>
      <c r="D1102" s="5"/>
      <c r="E1102" s="5"/>
      <c r="F1102" s="5"/>
      <c r="G1102" s="5"/>
    </row>
    <row r="1103" spans="1:7" x14ac:dyDescent="0.25">
      <c r="A1103" s="4"/>
      <c r="B1103" s="4"/>
      <c r="C1103" s="5"/>
      <c r="D1103" s="5"/>
      <c r="E1103" s="5"/>
      <c r="F1103" s="5"/>
      <c r="G1103" s="5"/>
    </row>
    <row r="1104" spans="1:7" x14ac:dyDescent="0.25">
      <c r="A1104" s="4"/>
      <c r="B1104" s="4"/>
      <c r="C1104" s="5"/>
      <c r="D1104" s="5"/>
      <c r="E1104" s="5"/>
      <c r="F1104" s="5"/>
      <c r="G1104" s="5"/>
    </row>
    <row r="1105" spans="1:7" x14ac:dyDescent="0.25">
      <c r="A1105" s="4"/>
      <c r="B1105" s="4"/>
      <c r="C1105" s="5"/>
      <c r="D1105" s="5"/>
      <c r="E1105" s="5"/>
      <c r="F1105" s="5"/>
      <c r="G1105" s="5"/>
    </row>
    <row r="1106" spans="1:7" x14ac:dyDescent="0.25">
      <c r="A1106" s="4"/>
      <c r="B1106" s="4"/>
      <c r="C1106" s="5"/>
      <c r="D1106" s="5"/>
      <c r="E1106" s="5"/>
      <c r="F1106" s="5"/>
      <c r="G1106" s="5"/>
    </row>
    <row r="1107" spans="1:7" x14ac:dyDescent="0.25">
      <c r="A1107" s="4"/>
      <c r="B1107" s="4"/>
      <c r="C1107" s="5"/>
      <c r="D1107" s="5"/>
      <c r="E1107" s="5"/>
      <c r="F1107" s="5"/>
      <c r="G1107" s="5"/>
    </row>
    <row r="1108" spans="1:7" x14ac:dyDescent="0.25">
      <c r="A1108" s="4"/>
      <c r="B1108" s="4"/>
      <c r="C1108" s="5"/>
      <c r="D1108" s="5"/>
      <c r="E1108" s="5"/>
      <c r="F1108" s="5"/>
      <c r="G1108" s="5"/>
    </row>
  </sheetData>
  <mergeCells count="2">
    <mergeCell ref="L4:L6"/>
    <mergeCell ref="M4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FE2010</vt:lpstr>
      <vt:lpstr>RandPartition</vt:lpstr>
      <vt:lpstr>Set1</vt:lpstr>
      <vt:lpstr>Set2</vt:lpstr>
      <vt:lpstr>Set3</vt:lpstr>
      <vt:lpstr>Train Set1 Set2</vt:lpstr>
      <vt:lpstr>Test Set3</vt:lpstr>
      <vt:lpstr>Train Set2 Set3</vt:lpstr>
      <vt:lpstr>Test Set1</vt:lpstr>
      <vt:lpstr>Train Set1 Set3</vt:lpstr>
      <vt:lpstr>Test Set2</vt:lpstr>
      <vt:lpstr>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potdar jaydeep subhash (जयदीप सुभाष पोतदार)</dc:creator>
  <cp:lastModifiedBy>potdar jaydeep subhash (जयदीप सुभाष पोतदार)</cp:lastModifiedBy>
  <dcterms:created xsi:type="dcterms:W3CDTF">2017-08-06T10:00:04Z</dcterms:created>
  <dcterms:modified xsi:type="dcterms:W3CDTF">2017-08-06T19:16:42Z</dcterms:modified>
</cp:coreProperties>
</file>