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lass list" sheetId="1" r:id="rId1"/>
    <sheet name="Eugene's Dream" sheetId="3" r:id="rId2"/>
    <sheet name="Descriptive Statistics" sheetId="4" r:id="rId3"/>
    <sheet name="Descriptive Statistics 2" sheetId="5" r:id="rId4"/>
  </sheets>
  <calcPr calcId="152511"/>
</workbook>
</file>

<file path=xl/calcChain.xml><?xml version="1.0" encoding="utf-8"?>
<calcChain xmlns="http://schemas.openxmlformats.org/spreadsheetml/2006/main">
  <c r="B10" i="4" l="1"/>
  <c r="B3" i="4" l="1"/>
  <c r="B11" i="4"/>
  <c r="B9" i="4"/>
  <c r="B8" i="4"/>
  <c r="B7" i="4"/>
  <c r="B5" i="4"/>
  <c r="B4" i="4"/>
  <c r="B6" i="4" s="1"/>
  <c r="F9" i="3" l="1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H6" i="3" l="1"/>
  <c r="I6" i="3"/>
  <c r="H3" i="3"/>
  <c r="I3" i="3"/>
  <c r="I7" i="3"/>
  <c r="H7" i="3"/>
  <c r="I4" i="3"/>
  <c r="H4" i="3"/>
  <c r="I8" i="3"/>
  <c r="H8" i="3"/>
  <c r="I5" i="3"/>
  <c r="H5" i="3"/>
  <c r="I9" i="3"/>
  <c r="H9" i="3"/>
  <c r="I4" i="1"/>
  <c r="I5" i="1"/>
  <c r="I6" i="1"/>
  <c r="I8" i="1"/>
  <c r="I9" i="1"/>
  <c r="I3" i="1"/>
  <c r="H4" i="1"/>
  <c r="H5" i="1"/>
  <c r="H6" i="1"/>
  <c r="H8" i="1"/>
  <c r="H9" i="1"/>
  <c r="H3" i="1"/>
  <c r="G4" i="1"/>
  <c r="G5" i="1"/>
  <c r="G6" i="1"/>
  <c r="G7" i="1"/>
  <c r="H7" i="1" s="1"/>
  <c r="G8" i="1"/>
  <c r="G9" i="1"/>
  <c r="G3" i="1"/>
  <c r="F4" i="1"/>
  <c r="F5" i="1"/>
  <c r="F6" i="1"/>
  <c r="F7" i="1"/>
  <c r="F8" i="1"/>
  <c r="F9" i="1"/>
  <c r="F3" i="1"/>
  <c r="I7" i="1" l="1"/>
</calcChain>
</file>

<file path=xl/sharedStrings.xml><?xml version="1.0" encoding="utf-8"?>
<sst xmlns="http://schemas.openxmlformats.org/spreadsheetml/2006/main" count="67" uniqueCount="38">
  <si>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</si>
  <si>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</si>
  <si>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</si>
  <si>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</si>
  <si>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</si>
  <si>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</si>
  <si>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</si>
  <si>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</si>
  <si>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</si>
  <si>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</si>
  <si>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</si>
  <si>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</si>
  <si>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</si>
  <si>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</si>
  <si>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</si>
  <si>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</si>
  <si>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</si>
  <si>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</si>
  <si>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</si>
  <si>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</si>
  <si>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</si>
  <si>
    <t>Student</t>
  </si>
  <si>
    <t>Range</t>
  </si>
  <si>
    <t>Mode</t>
  </si>
  <si>
    <t>Mean</t>
  </si>
  <si>
    <t>Median</t>
  </si>
  <si>
    <t>Max</t>
  </si>
  <si>
    <t>Min</t>
  </si>
  <si>
    <t>Standard Deviation</t>
  </si>
  <si>
    <t>Count</t>
  </si>
  <si>
    <t>Variance</t>
  </si>
  <si>
    <t>Standard Error</t>
  </si>
  <si>
    <t>Sample Variance</t>
  </si>
  <si>
    <t>Kurtosis</t>
  </si>
  <si>
    <t>Skewness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</si>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</sst>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Students' Rounded Average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95192222490776"/>
          <c:y val="0.13405911174721341"/>
          <c:w val="0.70309113031713621"/>
          <c:h val="0.67357299534270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 list'!$B$3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list'!$G$3</c:f>
              <c:numCache>
                <c:formatCode>0</c:formatCode>
                <c:ptCount val="1"/>
                <c:pt idx="0">
                  <c:v>85</c:v>
                </c:pt>
              </c:numCache>
            </c:numRef>
          </c:val>
        </c:ser>
        <c:ser>
          <c:idx val="1"/>
          <c:order val="1"/>
          <c:tx>
            <c:strRef>
              <c:f>'Class list'!$B$4</c:f>
              <c:strCache>
                <c:ptCount val="1"/>
                <c:pt idx="0">
                  <c:v>Borlin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list'!$G$4</c:f>
              <c:numCache>
                <c:formatCode>0</c:formatCode>
                <c:ptCount val="1"/>
                <c:pt idx="0">
                  <c:v>63</c:v>
                </c:pt>
              </c:numCache>
            </c:numRef>
          </c:val>
        </c:ser>
        <c:ser>
          <c:idx val="2"/>
          <c:order val="2"/>
          <c:tx>
            <c:strRef>
              <c:f>'Class list'!$B$5</c:f>
              <c:strCache>
                <c:ptCount val="1"/>
                <c:pt idx="0">
                  <c:v>Catlin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list'!$G$5</c:f>
              <c:numCache>
                <c:formatCode>0</c:formatCode>
                <c:ptCount val="1"/>
                <c:pt idx="0">
                  <c:v>77</c:v>
                </c:pt>
              </c:numCache>
            </c:numRef>
          </c:val>
        </c:ser>
        <c:ser>
          <c:idx val="3"/>
          <c:order val="3"/>
          <c:tx>
            <c:strRef>
              <c:f>'Class list'!$B$6</c:f>
              <c:strCache>
                <c:ptCount val="1"/>
                <c:pt idx="0">
                  <c:v>Dorsey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list'!$G$6</c:f>
              <c:numCache>
                <c:formatCode>0</c:formatCode>
                <c:ptCount val="1"/>
                <c:pt idx="0">
                  <c:v>45</c:v>
                </c:pt>
              </c:numCache>
            </c:numRef>
          </c:val>
        </c:ser>
        <c:ser>
          <c:idx val="4"/>
          <c:order val="4"/>
          <c:tx>
            <c:strRef>
              <c:f>'Class list'!$B$7</c:f>
              <c:strCache>
                <c:ptCount val="1"/>
                <c:pt idx="0">
                  <c:v>Eugene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list'!$G$7</c:f>
              <c:numCache>
                <c:formatCode>0</c:formatCode>
                <c:ptCount val="1"/>
                <c:pt idx="0">
                  <c:v>75</c:v>
                </c:pt>
              </c:numCache>
            </c:numRef>
          </c:val>
        </c:ser>
        <c:ser>
          <c:idx val="5"/>
          <c:order val="5"/>
          <c:tx>
            <c:strRef>
              <c:f>'Class list'!$B$8</c:f>
              <c:strCache>
                <c:ptCount val="1"/>
                <c:pt idx="0">
                  <c:v>Finerran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list'!$G$8</c:f>
              <c:numCache>
                <c:formatCode>0</c:formatCode>
                <c:ptCount val="1"/>
                <c:pt idx="0">
                  <c:v>98</c:v>
                </c:pt>
              </c:numCache>
            </c:numRef>
          </c:val>
        </c:ser>
        <c:ser>
          <c:idx val="6"/>
          <c:order val="6"/>
          <c:tx>
            <c:strRef>
              <c:f>'Class list'!$B$9</c:f>
              <c:strCache>
                <c:ptCount val="1"/>
                <c:pt idx="0">
                  <c:v>Greco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list'!$G$9</c:f>
              <c:numCache>
                <c:formatCode>0</c:formatCode>
                <c:ptCount val="1"/>
                <c:pt idx="0">
                  <c:v>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947712"/>
        <c:axId val="66953984"/>
      </c:barChart>
      <c:catAx>
        <c:axId val="66947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</a:p>
            </c:rich>
          </c:tx>
          <c:layout>
            <c:manualLayout>
              <c:xMode val="edge"/>
              <c:yMode val="edge"/>
              <c:x val="0.45735792381850132"/>
              <c:y val="0.86174709504779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66953984"/>
        <c:crossesAt val="0"/>
        <c:auto val="1"/>
        <c:lblAlgn val="ctr"/>
        <c:lblOffset val="100"/>
        <c:noMultiLvlLbl val="0"/>
      </c:catAx>
      <c:valAx>
        <c:axId val="66953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Rounded</a:t>
                </a:r>
                <a:r>
                  <a:rPr lang="en-IN" baseline="0"/>
                  <a:t> Average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100012</xdr:rowOff>
    </xdr:from>
    <xdr:to>
      <xdr:col>18</xdr:col>
      <xdr:colOff>542925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G2" activeCellId="1" sqref="B2:B9 G2:G9"/>
    </sheetView>
  </sheetViews>
  <sheetFormatPr defaultRowHeight="15" x14ac:dyDescent="0.25"/>
  <cols>
    <col min="1" max="1" width="3.28515625" customWidth="1"/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6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F19" sqref="F19"/>
    </sheetView>
  </sheetViews>
  <sheetFormatPr defaultRowHeight="15" x14ac:dyDescent="0.25"/>
  <cols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7" t="s">
        <v>4</v>
      </c>
      <c r="C7" s="8">
        <v>88.999999999999986</v>
      </c>
      <c r="D7" s="9">
        <v>100</v>
      </c>
      <c r="E7" s="9">
        <v>99</v>
      </c>
      <c r="F7" s="10">
        <f t="shared" si="0"/>
        <v>96</v>
      </c>
      <c r="G7" s="8">
        <f>ROUND(F7,0)</f>
        <v>96</v>
      </c>
      <c r="H7" s="9" t="str">
        <f t="shared" si="2"/>
        <v>Yes</v>
      </c>
      <c r="I7" s="9" t="str">
        <f t="shared" si="3"/>
        <v>A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D21" sqref="D21"/>
    </sheetView>
  </sheetViews>
  <sheetFormatPr defaultRowHeight="15" x14ac:dyDescent="0.25"/>
  <cols>
    <col min="1" max="1" width="18.140625" bestFit="1" customWidth="1"/>
  </cols>
  <sheetData>
    <row r="3" spans="1:2" x14ac:dyDescent="0.25">
      <c r="A3" s="11" t="s">
        <v>29</v>
      </c>
      <c r="B3" s="11">
        <f>COUNT('Class list'!G3:G9)</f>
        <v>7</v>
      </c>
    </row>
    <row r="4" spans="1:2" x14ac:dyDescent="0.25">
      <c r="A4" s="11" t="s">
        <v>26</v>
      </c>
      <c r="B4" s="12">
        <f>MAX('Class list'!G3:G9)</f>
        <v>98</v>
      </c>
    </row>
    <row r="5" spans="1:2" x14ac:dyDescent="0.25">
      <c r="A5" s="11" t="s">
        <v>27</v>
      </c>
      <c r="B5" s="12">
        <f>MIN('Class list'!G3:G9)</f>
        <v>45</v>
      </c>
    </row>
    <row r="6" spans="1:2" x14ac:dyDescent="0.25">
      <c r="A6" s="11" t="s">
        <v>22</v>
      </c>
      <c r="B6" s="12">
        <f>B4-B5</f>
        <v>53</v>
      </c>
    </row>
    <row r="7" spans="1:2" x14ac:dyDescent="0.25">
      <c r="A7" s="11" t="s">
        <v>24</v>
      </c>
      <c r="B7" s="13">
        <f>AVERAGE('Class list'!G3:G9)</f>
        <v>75.285714285714292</v>
      </c>
    </row>
    <row r="8" spans="1:2" x14ac:dyDescent="0.25">
      <c r="A8" s="11" t="s">
        <v>23</v>
      </c>
      <c r="B8" s="11">
        <f>IFERROR(_xlfn.MODE.MULT('Class list'!G3:G9),0)</f>
        <v>0</v>
      </c>
    </row>
    <row r="9" spans="1:2" x14ac:dyDescent="0.25">
      <c r="A9" s="11" t="s">
        <v>25</v>
      </c>
      <c r="B9" s="12">
        <f>MEDIAN('Class list'!G3:G9)</f>
        <v>77</v>
      </c>
    </row>
    <row r="10" spans="1:2" x14ac:dyDescent="0.25">
      <c r="A10" s="11" t="s">
        <v>28</v>
      </c>
      <c r="B10" s="13">
        <f>_xlfn.STDEV.P('Class list'!G3:G9)</f>
        <v>15.844911627705466</v>
      </c>
    </row>
    <row r="11" spans="1:2" x14ac:dyDescent="0.25">
      <c r="A11" s="11" t="s">
        <v>30</v>
      </c>
      <c r="B11" s="14">
        <f>_xlfn.VAR.P('Class list'!G3:G9)</f>
        <v>251.0612244897959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s="17" t="s">
        <v>11</v>
      </c>
      <c r="B1" s="17"/>
    </row>
    <row r="2" spans="1:2" x14ac:dyDescent="0.25">
      <c r="A2" s="15"/>
      <c r="B2" s="15"/>
    </row>
    <row r="3" spans="1:2" x14ac:dyDescent="0.25">
      <c r="A3" s="15" t="s">
        <v>24</v>
      </c>
      <c r="B3" s="15">
        <v>75.285714285714292</v>
      </c>
    </row>
    <row r="4" spans="1:2" x14ac:dyDescent="0.25">
      <c r="A4" s="15" t="s">
        <v>31</v>
      </c>
      <c r="B4" s="15">
        <v>6.4686580845617438</v>
      </c>
    </row>
    <row r="5" spans="1:2" x14ac:dyDescent="0.25">
      <c r="A5" s="15" t="s">
        <v>25</v>
      </c>
      <c r="B5" s="15">
        <v>77</v>
      </c>
    </row>
    <row r="6" spans="1:2" x14ac:dyDescent="0.25">
      <c r="A6" s="15" t="s">
        <v>23</v>
      </c>
      <c r="B6" s="15" t="e">
        <v>#N/A</v>
      </c>
    </row>
    <row r="7" spans="1:2" x14ac:dyDescent="0.25">
      <c r="A7" s="15" t="s">
        <v>28</v>
      </c>
      <c r="B7" s="15">
        <v>17.114460608057797</v>
      </c>
    </row>
    <row r="8" spans="1:2" x14ac:dyDescent="0.25">
      <c r="A8" s="15" t="s">
        <v>32</v>
      </c>
      <c r="B8" s="15">
        <v>292.9047619047621</v>
      </c>
    </row>
    <row r="9" spans="1:2" x14ac:dyDescent="0.25">
      <c r="A9" s="15" t="s">
        <v>33</v>
      </c>
      <c r="B9" s="15">
        <v>0.82791898918670537</v>
      </c>
    </row>
    <row r="10" spans="1:2" x14ac:dyDescent="0.25">
      <c r="A10" s="15" t="s">
        <v>34</v>
      </c>
      <c r="B10" s="15">
        <v>-0.76012922952927486</v>
      </c>
    </row>
    <row r="11" spans="1:2" x14ac:dyDescent="0.25">
      <c r="A11" s="15" t="s">
        <v>22</v>
      </c>
      <c r="B11" s="15">
        <v>53</v>
      </c>
    </row>
    <row r="12" spans="1:2" x14ac:dyDescent="0.25">
      <c r="A12" s="15" t="s">
        <v>35</v>
      </c>
      <c r="B12" s="15">
        <v>45</v>
      </c>
    </row>
    <row r="13" spans="1:2" x14ac:dyDescent="0.25">
      <c r="A13" s="15" t="s">
        <v>36</v>
      </c>
      <c r="B13" s="15">
        <v>98</v>
      </c>
    </row>
    <row r="14" spans="1:2" x14ac:dyDescent="0.25">
      <c r="A14" s="15" t="s">
        <v>37</v>
      </c>
      <c r="B14" s="15">
        <v>527</v>
      </c>
    </row>
    <row r="15" spans="1:2" ht="15.75" thickBot="1" x14ac:dyDescent="0.3">
      <c r="A15" s="16" t="s">
        <v>29</v>
      </c>
      <c r="B15" s="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list</vt:lpstr>
      <vt:lpstr>Eugene's Dream</vt:lpstr>
      <vt:lpstr>Descriptive Statistics</vt:lpstr>
      <vt:lpstr>Descriptive Statistics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2017-08-04T02:44:23Z</dcterms:modified>
</cp:coreProperties>
</file>