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b31c4ccabb0618/Documents/GitHub/Analyze_Weather_Trends/"/>
    </mc:Choice>
  </mc:AlternateContent>
  <xr:revisionPtr revIDLastSave="134" documentId="8_{70855BDC-1400-490A-92D0-37BE2A3E1EA9}" xr6:coauthVersionLast="45" xr6:coauthVersionMax="45" xr10:uidLastSave="{637F8B8A-0992-4561-81D7-146F2E7108E8}"/>
  <bookViews>
    <workbookView xWindow="6975" yWindow="-16320" windowWidth="28110" windowHeight="16440" firstSheet="3" activeTab="5" xr2:uid="{00000000-000D-0000-FFFF-FFFF00000000}"/>
  </bookViews>
  <sheets>
    <sheet name="global_trends" sheetId="1" r:id="rId1"/>
    <sheet name="Dallas_trends" sheetId="3" r:id="rId2"/>
    <sheet name="merged_trends" sheetId="6" r:id="rId3"/>
    <sheet name="merged_trends_C_Yearly" sheetId="7" r:id="rId4"/>
    <sheet name="merged_trends_F_Yearly" sheetId="8" r:id="rId5"/>
    <sheet name="merged_trends_C_10yrMA" sheetId="9" r:id="rId6"/>
    <sheet name="merged_trends_F_10yrMA" sheetId="10" r:id="rId7"/>
    <sheet name="merged_trends_C_50yrMA" sheetId="11" r:id="rId8"/>
    <sheet name="merged_trends_F_50yrMA" sheetId="12" r:id="rId9"/>
    <sheet name="US_Cities" sheetId="2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9" l="1"/>
  <c r="F11" i="9"/>
  <c r="G5" i="9"/>
  <c r="F5" i="9"/>
  <c r="G10" i="9"/>
  <c r="G9" i="9"/>
  <c r="G12" i="9"/>
  <c r="F12" i="9"/>
  <c r="F10" i="9"/>
  <c r="F9" i="9"/>
  <c r="G6" i="9"/>
  <c r="F6" i="9"/>
  <c r="G4" i="9"/>
  <c r="F4" i="9"/>
  <c r="F3" i="9"/>
  <c r="G3" i="9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F267" i="6" l="1"/>
  <c r="D267" i="6"/>
  <c r="C267" i="6"/>
  <c r="F266" i="6"/>
  <c r="D266" i="6"/>
  <c r="C266" i="6"/>
  <c r="F265" i="6"/>
  <c r="D265" i="6"/>
  <c r="C265" i="6"/>
  <c r="F264" i="6"/>
  <c r="D264" i="6"/>
  <c r="C264" i="6"/>
  <c r="F263" i="6"/>
  <c r="D263" i="6"/>
  <c r="C263" i="6"/>
  <c r="F262" i="6"/>
  <c r="D262" i="6"/>
  <c r="C262" i="6"/>
  <c r="F261" i="6"/>
  <c r="D261" i="6"/>
  <c r="C261" i="6"/>
  <c r="F260" i="6"/>
  <c r="D260" i="6"/>
  <c r="C260" i="6"/>
  <c r="E267" i="6" s="1"/>
  <c r="F259" i="6"/>
  <c r="D259" i="6"/>
  <c r="C259" i="6"/>
  <c r="F258" i="6"/>
  <c r="D258" i="6"/>
  <c r="C258" i="6"/>
  <c r="F257" i="6"/>
  <c r="D257" i="6"/>
  <c r="C257" i="6"/>
  <c r="F256" i="6"/>
  <c r="D256" i="6"/>
  <c r="C256" i="6"/>
  <c r="F255" i="6"/>
  <c r="D255" i="6"/>
  <c r="C255" i="6"/>
  <c r="F254" i="6"/>
  <c r="D254" i="6"/>
  <c r="C254" i="6"/>
  <c r="F253" i="6"/>
  <c r="D253" i="6"/>
  <c r="C253" i="6"/>
  <c r="F252" i="6"/>
  <c r="D252" i="6"/>
  <c r="C252" i="6"/>
  <c r="F251" i="6"/>
  <c r="D251" i="6"/>
  <c r="C251" i="6"/>
  <c r="F250" i="6"/>
  <c r="D250" i="6"/>
  <c r="C250" i="6"/>
  <c r="F249" i="6"/>
  <c r="D249" i="6"/>
  <c r="C249" i="6"/>
  <c r="F248" i="6"/>
  <c r="D248" i="6"/>
  <c r="C248" i="6"/>
  <c r="F247" i="6"/>
  <c r="D247" i="6"/>
  <c r="C247" i="6"/>
  <c r="F246" i="6"/>
  <c r="D246" i="6"/>
  <c r="C246" i="6"/>
  <c r="F245" i="6"/>
  <c r="D245" i="6"/>
  <c r="C245" i="6"/>
  <c r="F244" i="6"/>
  <c r="D244" i="6"/>
  <c r="C244" i="6"/>
  <c r="F243" i="6"/>
  <c r="D243" i="6"/>
  <c r="C243" i="6"/>
  <c r="F242" i="6"/>
  <c r="D242" i="6"/>
  <c r="C242" i="6"/>
  <c r="F241" i="6"/>
  <c r="D241" i="6"/>
  <c r="C241" i="6"/>
  <c r="F240" i="6"/>
  <c r="D240" i="6"/>
  <c r="C240" i="6"/>
  <c r="F239" i="6"/>
  <c r="D239" i="6"/>
  <c r="C239" i="6"/>
  <c r="F238" i="6"/>
  <c r="D238" i="6"/>
  <c r="C238" i="6"/>
  <c r="F237" i="6"/>
  <c r="D237" i="6"/>
  <c r="C237" i="6"/>
  <c r="F236" i="6"/>
  <c r="D236" i="6"/>
  <c r="C236" i="6"/>
  <c r="F235" i="6"/>
  <c r="D235" i="6"/>
  <c r="C235" i="6"/>
  <c r="F234" i="6"/>
  <c r="D234" i="6"/>
  <c r="C234" i="6"/>
  <c r="F233" i="6"/>
  <c r="D233" i="6"/>
  <c r="C233" i="6"/>
  <c r="F232" i="6"/>
  <c r="D232" i="6"/>
  <c r="C232" i="6"/>
  <c r="F231" i="6"/>
  <c r="D231" i="6"/>
  <c r="C231" i="6"/>
  <c r="F230" i="6"/>
  <c r="D230" i="6"/>
  <c r="C230" i="6"/>
  <c r="F229" i="6"/>
  <c r="D229" i="6"/>
  <c r="C229" i="6"/>
  <c r="F228" i="6"/>
  <c r="D228" i="6"/>
  <c r="C228" i="6"/>
  <c r="F227" i="6"/>
  <c r="D227" i="6"/>
  <c r="C227" i="6"/>
  <c r="F226" i="6"/>
  <c r="D226" i="6"/>
  <c r="C226" i="6"/>
  <c r="F225" i="6"/>
  <c r="D225" i="6"/>
  <c r="C225" i="6"/>
  <c r="F224" i="6"/>
  <c r="D224" i="6"/>
  <c r="C224" i="6"/>
  <c r="F223" i="6"/>
  <c r="D223" i="6"/>
  <c r="C223" i="6"/>
  <c r="F222" i="6"/>
  <c r="D222" i="6"/>
  <c r="C222" i="6"/>
  <c r="F221" i="6"/>
  <c r="D221" i="6"/>
  <c r="C221" i="6"/>
  <c r="F220" i="6"/>
  <c r="D220" i="6"/>
  <c r="C220" i="6"/>
  <c r="F219" i="6"/>
  <c r="D219" i="6"/>
  <c r="C219" i="6"/>
  <c r="F218" i="6"/>
  <c r="D218" i="6"/>
  <c r="C218" i="6"/>
  <c r="F217" i="6"/>
  <c r="D217" i="6"/>
  <c r="C217" i="6"/>
  <c r="F216" i="6"/>
  <c r="D216" i="6"/>
  <c r="C216" i="6"/>
  <c r="F215" i="6"/>
  <c r="D215" i="6"/>
  <c r="C215" i="6"/>
  <c r="F214" i="6"/>
  <c r="D214" i="6"/>
  <c r="C214" i="6"/>
  <c r="F213" i="6"/>
  <c r="D213" i="6"/>
  <c r="C213" i="6"/>
  <c r="F212" i="6"/>
  <c r="D212" i="6"/>
  <c r="C212" i="6"/>
  <c r="F211" i="6"/>
  <c r="D211" i="6"/>
  <c r="C211" i="6"/>
  <c r="F210" i="6"/>
  <c r="D210" i="6"/>
  <c r="C210" i="6"/>
  <c r="F209" i="6"/>
  <c r="D209" i="6"/>
  <c r="C209" i="6"/>
  <c r="F208" i="6"/>
  <c r="D208" i="6"/>
  <c r="C208" i="6"/>
  <c r="F207" i="6"/>
  <c r="D207" i="6"/>
  <c r="C207" i="6"/>
  <c r="F206" i="6"/>
  <c r="D206" i="6"/>
  <c r="C206" i="6"/>
  <c r="F205" i="6"/>
  <c r="D205" i="6"/>
  <c r="C205" i="6"/>
  <c r="F204" i="6"/>
  <c r="D204" i="6"/>
  <c r="C204" i="6"/>
  <c r="F203" i="6"/>
  <c r="D203" i="6"/>
  <c r="C203" i="6"/>
  <c r="F202" i="6"/>
  <c r="D202" i="6"/>
  <c r="C202" i="6"/>
  <c r="F201" i="6"/>
  <c r="D201" i="6"/>
  <c r="C201" i="6"/>
  <c r="F200" i="6"/>
  <c r="D200" i="6"/>
  <c r="C200" i="6"/>
  <c r="F199" i="6"/>
  <c r="D199" i="6"/>
  <c r="C199" i="6"/>
  <c r="F198" i="6"/>
  <c r="D198" i="6"/>
  <c r="C198" i="6"/>
  <c r="F197" i="6"/>
  <c r="D197" i="6"/>
  <c r="C197" i="6"/>
  <c r="F196" i="6"/>
  <c r="D196" i="6"/>
  <c r="C196" i="6"/>
  <c r="F195" i="6"/>
  <c r="D195" i="6"/>
  <c r="C195" i="6"/>
  <c r="F194" i="6"/>
  <c r="D194" i="6"/>
  <c r="C194" i="6"/>
  <c r="F193" i="6"/>
  <c r="D193" i="6"/>
  <c r="C193" i="6"/>
  <c r="F192" i="6"/>
  <c r="D192" i="6"/>
  <c r="C192" i="6"/>
  <c r="F191" i="6"/>
  <c r="D191" i="6"/>
  <c r="C191" i="6"/>
  <c r="F190" i="6"/>
  <c r="D190" i="6"/>
  <c r="C190" i="6"/>
  <c r="F189" i="6"/>
  <c r="D189" i="6"/>
  <c r="C189" i="6"/>
  <c r="F188" i="6"/>
  <c r="D188" i="6"/>
  <c r="C188" i="6"/>
  <c r="F187" i="6"/>
  <c r="D187" i="6"/>
  <c r="C187" i="6"/>
  <c r="F186" i="6"/>
  <c r="D186" i="6"/>
  <c r="C186" i="6"/>
  <c r="F185" i="6"/>
  <c r="D185" i="6"/>
  <c r="C185" i="6"/>
  <c r="F184" i="6"/>
  <c r="D184" i="6"/>
  <c r="C184" i="6"/>
  <c r="F183" i="6"/>
  <c r="D183" i="6"/>
  <c r="C183" i="6"/>
  <c r="F182" i="6"/>
  <c r="D182" i="6"/>
  <c r="C182" i="6"/>
  <c r="F181" i="6"/>
  <c r="D181" i="6"/>
  <c r="C181" i="6"/>
  <c r="F180" i="6"/>
  <c r="D180" i="6"/>
  <c r="C180" i="6"/>
  <c r="F179" i="6"/>
  <c r="D179" i="6"/>
  <c r="C179" i="6"/>
  <c r="F178" i="6"/>
  <c r="D178" i="6"/>
  <c r="C178" i="6"/>
  <c r="F177" i="6"/>
  <c r="D177" i="6"/>
  <c r="C177" i="6"/>
  <c r="F176" i="6"/>
  <c r="D176" i="6"/>
  <c r="C176" i="6"/>
  <c r="F175" i="6"/>
  <c r="D175" i="6"/>
  <c r="C175" i="6"/>
  <c r="F174" i="6"/>
  <c r="D174" i="6"/>
  <c r="C174" i="6"/>
  <c r="F173" i="6"/>
  <c r="D173" i="6"/>
  <c r="C173" i="6"/>
  <c r="F172" i="6"/>
  <c r="D172" i="6"/>
  <c r="C172" i="6"/>
  <c r="F171" i="6"/>
  <c r="D171" i="6"/>
  <c r="C171" i="6"/>
  <c r="F170" i="6"/>
  <c r="D170" i="6"/>
  <c r="C170" i="6"/>
  <c r="F169" i="6"/>
  <c r="D169" i="6"/>
  <c r="C169" i="6"/>
  <c r="F168" i="6"/>
  <c r="D168" i="6"/>
  <c r="C168" i="6"/>
  <c r="F167" i="6"/>
  <c r="D167" i="6"/>
  <c r="C167" i="6"/>
  <c r="F166" i="6"/>
  <c r="D166" i="6"/>
  <c r="C166" i="6"/>
  <c r="F165" i="6"/>
  <c r="D165" i="6"/>
  <c r="C165" i="6"/>
  <c r="F164" i="6"/>
  <c r="D164" i="6"/>
  <c r="C164" i="6"/>
  <c r="F163" i="6"/>
  <c r="D163" i="6"/>
  <c r="C163" i="6"/>
  <c r="F162" i="6"/>
  <c r="D162" i="6"/>
  <c r="C162" i="6"/>
  <c r="F161" i="6"/>
  <c r="D161" i="6"/>
  <c r="C161" i="6"/>
  <c r="F160" i="6"/>
  <c r="D160" i="6"/>
  <c r="C160" i="6"/>
  <c r="F159" i="6"/>
  <c r="D159" i="6"/>
  <c r="C159" i="6"/>
  <c r="F158" i="6"/>
  <c r="D158" i="6"/>
  <c r="C158" i="6"/>
  <c r="F157" i="6"/>
  <c r="D157" i="6"/>
  <c r="C157" i="6"/>
  <c r="F156" i="6"/>
  <c r="D156" i="6"/>
  <c r="C156" i="6"/>
  <c r="F155" i="6"/>
  <c r="D155" i="6"/>
  <c r="C155" i="6"/>
  <c r="F154" i="6"/>
  <c r="D154" i="6"/>
  <c r="C154" i="6"/>
  <c r="F153" i="6"/>
  <c r="D153" i="6"/>
  <c r="C153" i="6"/>
  <c r="F152" i="6"/>
  <c r="D152" i="6"/>
  <c r="C152" i="6"/>
  <c r="F151" i="6"/>
  <c r="D151" i="6"/>
  <c r="C151" i="6"/>
  <c r="F150" i="6"/>
  <c r="D150" i="6"/>
  <c r="C150" i="6"/>
  <c r="F149" i="6"/>
  <c r="D149" i="6"/>
  <c r="C149" i="6"/>
  <c r="F148" i="6"/>
  <c r="D148" i="6"/>
  <c r="C148" i="6"/>
  <c r="F147" i="6"/>
  <c r="D147" i="6"/>
  <c r="C147" i="6"/>
  <c r="F146" i="6"/>
  <c r="D146" i="6"/>
  <c r="C146" i="6"/>
  <c r="F145" i="6"/>
  <c r="D145" i="6"/>
  <c r="C145" i="6"/>
  <c r="F144" i="6"/>
  <c r="D144" i="6"/>
  <c r="C144" i="6"/>
  <c r="F143" i="6"/>
  <c r="D143" i="6"/>
  <c r="C143" i="6"/>
  <c r="F142" i="6"/>
  <c r="D142" i="6"/>
  <c r="C142" i="6"/>
  <c r="F141" i="6"/>
  <c r="D141" i="6"/>
  <c r="C141" i="6"/>
  <c r="F140" i="6"/>
  <c r="D140" i="6"/>
  <c r="C140" i="6"/>
  <c r="F139" i="6"/>
  <c r="D139" i="6"/>
  <c r="C139" i="6"/>
  <c r="F138" i="6"/>
  <c r="D138" i="6"/>
  <c r="C138" i="6"/>
  <c r="F137" i="6"/>
  <c r="D137" i="6"/>
  <c r="C137" i="6"/>
  <c r="F136" i="6"/>
  <c r="D136" i="6"/>
  <c r="C136" i="6"/>
  <c r="F135" i="6"/>
  <c r="D135" i="6"/>
  <c r="C135" i="6"/>
  <c r="F134" i="6"/>
  <c r="D134" i="6"/>
  <c r="C134" i="6"/>
  <c r="F133" i="6"/>
  <c r="D133" i="6"/>
  <c r="C133" i="6"/>
  <c r="F132" i="6"/>
  <c r="D132" i="6"/>
  <c r="C132" i="6"/>
  <c r="F131" i="6"/>
  <c r="D131" i="6"/>
  <c r="C131" i="6"/>
  <c r="F130" i="6"/>
  <c r="D130" i="6"/>
  <c r="C130" i="6"/>
  <c r="F129" i="6"/>
  <c r="D129" i="6"/>
  <c r="C129" i="6"/>
  <c r="F128" i="6"/>
  <c r="D128" i="6"/>
  <c r="C128" i="6"/>
  <c r="F127" i="6"/>
  <c r="D127" i="6"/>
  <c r="C127" i="6"/>
  <c r="F126" i="6"/>
  <c r="D126" i="6"/>
  <c r="C126" i="6"/>
  <c r="F125" i="6"/>
  <c r="D125" i="6"/>
  <c r="C125" i="6"/>
  <c r="F124" i="6"/>
  <c r="D124" i="6"/>
  <c r="C124" i="6"/>
  <c r="F123" i="6"/>
  <c r="D123" i="6"/>
  <c r="C123" i="6"/>
  <c r="F122" i="6"/>
  <c r="D122" i="6"/>
  <c r="C122" i="6"/>
  <c r="F121" i="6"/>
  <c r="D121" i="6"/>
  <c r="C121" i="6"/>
  <c r="F120" i="6"/>
  <c r="D120" i="6"/>
  <c r="C120" i="6"/>
  <c r="F119" i="6"/>
  <c r="D119" i="6"/>
  <c r="C119" i="6"/>
  <c r="F118" i="6"/>
  <c r="D118" i="6"/>
  <c r="C118" i="6"/>
  <c r="F117" i="6"/>
  <c r="D117" i="6"/>
  <c r="C117" i="6"/>
  <c r="F116" i="6"/>
  <c r="D116" i="6"/>
  <c r="C116" i="6"/>
  <c r="F115" i="6"/>
  <c r="D115" i="6"/>
  <c r="C115" i="6"/>
  <c r="F114" i="6"/>
  <c r="D114" i="6"/>
  <c r="C114" i="6"/>
  <c r="F113" i="6"/>
  <c r="D113" i="6"/>
  <c r="C113" i="6"/>
  <c r="F112" i="6"/>
  <c r="D112" i="6"/>
  <c r="C112" i="6"/>
  <c r="F111" i="6"/>
  <c r="D111" i="6"/>
  <c r="C111" i="6"/>
  <c r="F110" i="6"/>
  <c r="D110" i="6"/>
  <c r="C110" i="6"/>
  <c r="F109" i="6"/>
  <c r="D109" i="6"/>
  <c r="C109" i="6"/>
  <c r="F108" i="6"/>
  <c r="D108" i="6"/>
  <c r="C108" i="6"/>
  <c r="E116" i="6" s="1"/>
  <c r="F107" i="6"/>
  <c r="D107" i="6"/>
  <c r="C107" i="6"/>
  <c r="F106" i="6"/>
  <c r="D106" i="6"/>
  <c r="C106" i="6"/>
  <c r="F105" i="6"/>
  <c r="D105" i="6"/>
  <c r="C105" i="6"/>
  <c r="F104" i="6"/>
  <c r="D104" i="6"/>
  <c r="C104" i="6"/>
  <c r="F103" i="6"/>
  <c r="D103" i="6"/>
  <c r="C103" i="6"/>
  <c r="F102" i="6"/>
  <c r="D102" i="6"/>
  <c r="C102" i="6"/>
  <c r="F101" i="6"/>
  <c r="D101" i="6"/>
  <c r="C101" i="6"/>
  <c r="F100" i="6"/>
  <c r="D100" i="6"/>
  <c r="C100" i="6"/>
  <c r="F99" i="6"/>
  <c r="D99" i="6"/>
  <c r="C99" i="6"/>
  <c r="F98" i="6"/>
  <c r="D98" i="6"/>
  <c r="C98" i="6"/>
  <c r="F97" i="6"/>
  <c r="D97" i="6"/>
  <c r="C97" i="6"/>
  <c r="F96" i="6"/>
  <c r="D96" i="6"/>
  <c r="C96" i="6"/>
  <c r="E105" i="6" s="1"/>
  <c r="F95" i="6"/>
  <c r="D95" i="6"/>
  <c r="C95" i="6"/>
  <c r="F94" i="6"/>
  <c r="D94" i="6"/>
  <c r="C94" i="6"/>
  <c r="F93" i="6"/>
  <c r="D93" i="6"/>
  <c r="C93" i="6"/>
  <c r="F92" i="6"/>
  <c r="D92" i="6"/>
  <c r="C92" i="6"/>
  <c r="F91" i="6"/>
  <c r="D91" i="6"/>
  <c r="C91" i="6"/>
  <c r="F90" i="6"/>
  <c r="D90" i="6"/>
  <c r="C90" i="6"/>
  <c r="F89" i="6"/>
  <c r="D89" i="6"/>
  <c r="C89" i="6"/>
  <c r="F88" i="6"/>
  <c r="D88" i="6"/>
  <c r="C88" i="6"/>
  <c r="G137" i="6" s="1"/>
  <c r="F87" i="6"/>
  <c r="D87" i="6"/>
  <c r="C87" i="6"/>
  <c r="F86" i="6"/>
  <c r="D86" i="6"/>
  <c r="C86" i="6"/>
  <c r="F85" i="6"/>
  <c r="D85" i="6"/>
  <c r="C85" i="6"/>
  <c r="F84" i="6"/>
  <c r="D84" i="6"/>
  <c r="C84" i="6"/>
  <c r="G133" i="6" s="1"/>
  <c r="F83" i="6"/>
  <c r="D83" i="6"/>
  <c r="C83" i="6"/>
  <c r="F82" i="6"/>
  <c r="D82" i="6"/>
  <c r="C82" i="6"/>
  <c r="F81" i="6"/>
  <c r="D81" i="6"/>
  <c r="C81" i="6"/>
  <c r="F80" i="6"/>
  <c r="D80" i="6"/>
  <c r="C80" i="6"/>
  <c r="G129" i="6" s="1"/>
  <c r="F79" i="6"/>
  <c r="D79" i="6"/>
  <c r="C79" i="6"/>
  <c r="F78" i="6"/>
  <c r="D78" i="6"/>
  <c r="C78" i="6"/>
  <c r="F77" i="6"/>
  <c r="D77" i="6"/>
  <c r="C77" i="6"/>
  <c r="F76" i="6"/>
  <c r="D76" i="6"/>
  <c r="C76" i="6"/>
  <c r="G125" i="6" s="1"/>
  <c r="F75" i="6"/>
  <c r="D75" i="6"/>
  <c r="C75" i="6"/>
  <c r="F74" i="6"/>
  <c r="D74" i="6"/>
  <c r="C74" i="6"/>
  <c r="F73" i="6"/>
  <c r="D73" i="6"/>
  <c r="C73" i="6"/>
  <c r="F72" i="6"/>
  <c r="D72" i="6"/>
  <c r="C72" i="6"/>
  <c r="E81" i="6" s="1"/>
  <c r="F71" i="6"/>
  <c r="D71" i="6"/>
  <c r="C71" i="6"/>
  <c r="F70" i="6"/>
  <c r="D70" i="6"/>
  <c r="C70" i="6"/>
  <c r="F69" i="6"/>
  <c r="D69" i="6"/>
  <c r="C69" i="6"/>
  <c r="F68" i="6"/>
  <c r="D68" i="6"/>
  <c r="C68" i="6"/>
  <c r="F67" i="6"/>
  <c r="D67" i="6"/>
  <c r="C67" i="6"/>
  <c r="F66" i="6"/>
  <c r="D66" i="6"/>
  <c r="C66" i="6"/>
  <c r="F65" i="6"/>
  <c r="D65" i="6"/>
  <c r="C65" i="6"/>
  <c r="F64" i="6"/>
  <c r="D64" i="6"/>
  <c r="C64" i="6"/>
  <c r="F63" i="6"/>
  <c r="D63" i="6"/>
  <c r="C63" i="6"/>
  <c r="F62" i="6"/>
  <c r="D62" i="6"/>
  <c r="C62" i="6"/>
  <c r="F61" i="6"/>
  <c r="D61" i="6"/>
  <c r="C61" i="6"/>
  <c r="F60" i="6"/>
  <c r="D60" i="6"/>
  <c r="C60" i="6"/>
  <c r="F59" i="6"/>
  <c r="D59" i="6"/>
  <c r="C59" i="6"/>
  <c r="F58" i="6"/>
  <c r="D58" i="6"/>
  <c r="C58" i="6"/>
  <c r="F57" i="6"/>
  <c r="D57" i="6"/>
  <c r="C57" i="6"/>
  <c r="F56" i="6"/>
  <c r="D56" i="6"/>
  <c r="C56" i="6"/>
  <c r="F55" i="6"/>
  <c r="D55" i="6"/>
  <c r="C55" i="6"/>
  <c r="F54" i="6"/>
  <c r="D54" i="6"/>
  <c r="C54" i="6"/>
  <c r="F53" i="6"/>
  <c r="D53" i="6"/>
  <c r="C53" i="6"/>
  <c r="F52" i="6"/>
  <c r="D52" i="6"/>
  <c r="C52" i="6"/>
  <c r="F51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C10" i="6"/>
  <c r="C9" i="6"/>
  <c r="C8" i="6"/>
  <c r="C7" i="6"/>
  <c r="C6" i="6"/>
  <c r="C5" i="6"/>
  <c r="C4" i="6"/>
  <c r="C3" i="6"/>
  <c r="C2" i="6"/>
  <c r="P265" i="6"/>
  <c r="N265" i="6"/>
  <c r="M265" i="6"/>
  <c r="P264" i="6"/>
  <c r="N264" i="6"/>
  <c r="M264" i="6"/>
  <c r="P263" i="6"/>
  <c r="N263" i="6"/>
  <c r="M263" i="6"/>
  <c r="P262" i="6"/>
  <c r="N262" i="6"/>
  <c r="M262" i="6"/>
  <c r="P261" i="6"/>
  <c r="N261" i="6"/>
  <c r="M261" i="6"/>
  <c r="P260" i="6"/>
  <c r="N260" i="6"/>
  <c r="M260" i="6"/>
  <c r="P259" i="6"/>
  <c r="N259" i="6"/>
  <c r="M259" i="6"/>
  <c r="P258" i="6"/>
  <c r="N258" i="6"/>
  <c r="M258" i="6"/>
  <c r="P257" i="6"/>
  <c r="N257" i="6"/>
  <c r="M257" i="6"/>
  <c r="P256" i="6"/>
  <c r="N256" i="6"/>
  <c r="M256" i="6"/>
  <c r="P255" i="6"/>
  <c r="N255" i="6"/>
  <c r="M255" i="6"/>
  <c r="P254" i="6"/>
  <c r="N254" i="6"/>
  <c r="M254" i="6"/>
  <c r="P253" i="6"/>
  <c r="N253" i="6"/>
  <c r="M253" i="6"/>
  <c r="P252" i="6"/>
  <c r="N252" i="6"/>
  <c r="M252" i="6"/>
  <c r="P251" i="6"/>
  <c r="N251" i="6"/>
  <c r="M251" i="6"/>
  <c r="P250" i="6"/>
  <c r="N250" i="6"/>
  <c r="M250" i="6"/>
  <c r="P249" i="6"/>
  <c r="N249" i="6"/>
  <c r="M249" i="6"/>
  <c r="P248" i="6"/>
  <c r="N248" i="6"/>
  <c r="M248" i="6"/>
  <c r="P247" i="6"/>
  <c r="N247" i="6"/>
  <c r="M247" i="6"/>
  <c r="P246" i="6"/>
  <c r="N246" i="6"/>
  <c r="M246" i="6"/>
  <c r="P245" i="6"/>
  <c r="N245" i="6"/>
  <c r="M245" i="6"/>
  <c r="P244" i="6"/>
  <c r="N244" i="6"/>
  <c r="M244" i="6"/>
  <c r="P243" i="6"/>
  <c r="N243" i="6"/>
  <c r="M243" i="6"/>
  <c r="P242" i="6"/>
  <c r="N242" i="6"/>
  <c r="M242" i="6"/>
  <c r="P241" i="6"/>
  <c r="N241" i="6"/>
  <c r="M241" i="6"/>
  <c r="P240" i="6"/>
  <c r="N240" i="6"/>
  <c r="M240" i="6"/>
  <c r="P239" i="6"/>
  <c r="N239" i="6"/>
  <c r="M239" i="6"/>
  <c r="P238" i="6"/>
  <c r="N238" i="6"/>
  <c r="M238" i="6"/>
  <c r="P237" i="6"/>
  <c r="N237" i="6"/>
  <c r="M237" i="6"/>
  <c r="P236" i="6"/>
  <c r="N236" i="6"/>
  <c r="M236" i="6"/>
  <c r="P235" i="6"/>
  <c r="N235" i="6"/>
  <c r="M235" i="6"/>
  <c r="P234" i="6"/>
  <c r="N234" i="6"/>
  <c r="M234" i="6"/>
  <c r="P233" i="6"/>
  <c r="N233" i="6"/>
  <c r="M233" i="6"/>
  <c r="P232" i="6"/>
  <c r="N232" i="6"/>
  <c r="M232" i="6"/>
  <c r="P231" i="6"/>
  <c r="N231" i="6"/>
  <c r="M231" i="6"/>
  <c r="P230" i="6"/>
  <c r="N230" i="6"/>
  <c r="M230" i="6"/>
  <c r="P229" i="6"/>
  <c r="N229" i="6"/>
  <c r="M229" i="6"/>
  <c r="P228" i="6"/>
  <c r="N228" i="6"/>
  <c r="M228" i="6"/>
  <c r="P227" i="6"/>
  <c r="N227" i="6"/>
  <c r="M227" i="6"/>
  <c r="P226" i="6"/>
  <c r="N226" i="6"/>
  <c r="M226" i="6"/>
  <c r="P225" i="6"/>
  <c r="N225" i="6"/>
  <c r="M225" i="6"/>
  <c r="P224" i="6"/>
  <c r="N224" i="6"/>
  <c r="M224" i="6"/>
  <c r="P223" i="6"/>
  <c r="N223" i="6"/>
  <c r="M223" i="6"/>
  <c r="P222" i="6"/>
  <c r="N222" i="6"/>
  <c r="M222" i="6"/>
  <c r="P221" i="6"/>
  <c r="N221" i="6"/>
  <c r="M221" i="6"/>
  <c r="P220" i="6"/>
  <c r="N220" i="6"/>
  <c r="M220" i="6"/>
  <c r="P219" i="6"/>
  <c r="N219" i="6"/>
  <c r="M219" i="6"/>
  <c r="P218" i="6"/>
  <c r="N218" i="6"/>
  <c r="M218" i="6"/>
  <c r="P217" i="6"/>
  <c r="N217" i="6"/>
  <c r="M217" i="6"/>
  <c r="Q263" i="6" s="1"/>
  <c r="P216" i="6"/>
  <c r="N216" i="6"/>
  <c r="M216" i="6"/>
  <c r="P215" i="6"/>
  <c r="N215" i="6"/>
  <c r="M215" i="6"/>
  <c r="P214" i="6"/>
  <c r="N214" i="6"/>
  <c r="M214" i="6"/>
  <c r="P213" i="6"/>
  <c r="N213" i="6"/>
  <c r="M213" i="6"/>
  <c r="Q262" i="6" s="1"/>
  <c r="P212" i="6"/>
  <c r="N212" i="6"/>
  <c r="M212" i="6"/>
  <c r="P211" i="6"/>
  <c r="N211" i="6"/>
  <c r="M211" i="6"/>
  <c r="P210" i="6"/>
  <c r="N210" i="6"/>
  <c r="M210" i="6"/>
  <c r="P209" i="6"/>
  <c r="N209" i="6"/>
  <c r="M209" i="6"/>
  <c r="P208" i="6"/>
  <c r="N208" i="6"/>
  <c r="M208" i="6"/>
  <c r="P207" i="6"/>
  <c r="N207" i="6"/>
  <c r="M207" i="6"/>
  <c r="P206" i="6"/>
  <c r="N206" i="6"/>
  <c r="M206" i="6"/>
  <c r="P205" i="6"/>
  <c r="N205" i="6"/>
  <c r="M205" i="6"/>
  <c r="P204" i="6"/>
  <c r="N204" i="6"/>
  <c r="M204" i="6"/>
  <c r="P203" i="6"/>
  <c r="N203" i="6"/>
  <c r="M203" i="6"/>
  <c r="P202" i="6"/>
  <c r="N202" i="6"/>
  <c r="M202" i="6"/>
  <c r="P201" i="6"/>
  <c r="N201" i="6"/>
  <c r="M201" i="6"/>
  <c r="Q247" i="6" s="1"/>
  <c r="P200" i="6"/>
  <c r="N200" i="6"/>
  <c r="M200" i="6"/>
  <c r="P199" i="6"/>
  <c r="N199" i="6"/>
  <c r="M199" i="6"/>
  <c r="P198" i="6"/>
  <c r="N198" i="6"/>
  <c r="M198" i="6"/>
  <c r="P197" i="6"/>
  <c r="N197" i="6"/>
  <c r="M197" i="6"/>
  <c r="Q246" i="6" s="1"/>
  <c r="P196" i="6"/>
  <c r="N196" i="6"/>
  <c r="M196" i="6"/>
  <c r="P195" i="6"/>
  <c r="N195" i="6"/>
  <c r="M195" i="6"/>
  <c r="P194" i="6"/>
  <c r="N194" i="6"/>
  <c r="M194" i="6"/>
  <c r="P193" i="6"/>
  <c r="N193" i="6"/>
  <c r="M193" i="6"/>
  <c r="P192" i="6"/>
  <c r="N192" i="6"/>
  <c r="M192" i="6"/>
  <c r="P191" i="6"/>
  <c r="N191" i="6"/>
  <c r="M191" i="6"/>
  <c r="P190" i="6"/>
  <c r="N190" i="6"/>
  <c r="M190" i="6"/>
  <c r="P189" i="6"/>
  <c r="N189" i="6"/>
  <c r="M189" i="6"/>
  <c r="P188" i="6"/>
  <c r="N188" i="6"/>
  <c r="M188" i="6"/>
  <c r="P187" i="6"/>
  <c r="N187" i="6"/>
  <c r="M187" i="6"/>
  <c r="P186" i="6"/>
  <c r="N186" i="6"/>
  <c r="M186" i="6"/>
  <c r="P185" i="6"/>
  <c r="N185" i="6"/>
  <c r="M185" i="6"/>
  <c r="Q231" i="6" s="1"/>
  <c r="P184" i="6"/>
  <c r="N184" i="6"/>
  <c r="M184" i="6"/>
  <c r="P183" i="6"/>
  <c r="N183" i="6"/>
  <c r="M183" i="6"/>
  <c r="P182" i="6"/>
  <c r="N182" i="6"/>
  <c r="M182" i="6"/>
  <c r="P181" i="6"/>
  <c r="N181" i="6"/>
  <c r="M181" i="6"/>
  <c r="Q230" i="6" s="1"/>
  <c r="P180" i="6"/>
  <c r="N180" i="6"/>
  <c r="M180" i="6"/>
  <c r="P179" i="6"/>
  <c r="N179" i="6"/>
  <c r="M179" i="6"/>
  <c r="P178" i="6"/>
  <c r="N178" i="6"/>
  <c r="M178" i="6"/>
  <c r="P177" i="6"/>
  <c r="N177" i="6"/>
  <c r="M177" i="6"/>
  <c r="P176" i="6"/>
  <c r="N176" i="6"/>
  <c r="M176" i="6"/>
  <c r="P175" i="6"/>
  <c r="N175" i="6"/>
  <c r="M175" i="6"/>
  <c r="P174" i="6"/>
  <c r="N174" i="6"/>
  <c r="M174" i="6"/>
  <c r="P173" i="6"/>
  <c r="N173" i="6"/>
  <c r="M173" i="6"/>
  <c r="P172" i="6"/>
  <c r="N172" i="6"/>
  <c r="M172" i="6"/>
  <c r="P171" i="6"/>
  <c r="N171" i="6"/>
  <c r="M171" i="6"/>
  <c r="P170" i="6"/>
  <c r="N170" i="6"/>
  <c r="M170" i="6"/>
  <c r="P169" i="6"/>
  <c r="N169" i="6"/>
  <c r="M169" i="6"/>
  <c r="Q215" i="6" s="1"/>
  <c r="P168" i="6"/>
  <c r="N168" i="6"/>
  <c r="M168" i="6"/>
  <c r="P167" i="6"/>
  <c r="N167" i="6"/>
  <c r="M167" i="6"/>
  <c r="P166" i="6"/>
  <c r="N166" i="6"/>
  <c r="M166" i="6"/>
  <c r="P165" i="6"/>
  <c r="N165" i="6"/>
  <c r="M165" i="6"/>
  <c r="Q214" i="6" s="1"/>
  <c r="P164" i="6"/>
  <c r="N164" i="6"/>
  <c r="M164" i="6"/>
  <c r="P163" i="6"/>
  <c r="N163" i="6"/>
  <c r="M163" i="6"/>
  <c r="P162" i="6"/>
  <c r="N162" i="6"/>
  <c r="M162" i="6"/>
  <c r="P161" i="6"/>
  <c r="N161" i="6"/>
  <c r="M161" i="6"/>
  <c r="P160" i="6"/>
  <c r="N160" i="6"/>
  <c r="M160" i="6"/>
  <c r="P159" i="6"/>
  <c r="N159" i="6"/>
  <c r="M159" i="6"/>
  <c r="P158" i="6"/>
  <c r="N158" i="6"/>
  <c r="M158" i="6"/>
  <c r="P157" i="6"/>
  <c r="N157" i="6"/>
  <c r="M157" i="6"/>
  <c r="P156" i="6"/>
  <c r="N156" i="6"/>
  <c r="M156" i="6"/>
  <c r="P155" i="6"/>
  <c r="N155" i="6"/>
  <c r="M155" i="6"/>
  <c r="P154" i="6"/>
  <c r="N154" i="6"/>
  <c r="M154" i="6"/>
  <c r="P153" i="6"/>
  <c r="N153" i="6"/>
  <c r="M153" i="6"/>
  <c r="Q199" i="6" s="1"/>
  <c r="P152" i="6"/>
  <c r="N152" i="6"/>
  <c r="M152" i="6"/>
  <c r="P151" i="6"/>
  <c r="N151" i="6"/>
  <c r="M151" i="6"/>
  <c r="P150" i="6"/>
  <c r="N150" i="6"/>
  <c r="M150" i="6"/>
  <c r="P149" i="6"/>
  <c r="N149" i="6"/>
  <c r="M149" i="6"/>
  <c r="Q198" i="6" s="1"/>
  <c r="P148" i="6"/>
  <c r="N148" i="6"/>
  <c r="M148" i="6"/>
  <c r="P147" i="6"/>
  <c r="N147" i="6"/>
  <c r="M147" i="6"/>
  <c r="P146" i="6"/>
  <c r="N146" i="6"/>
  <c r="M146" i="6"/>
  <c r="P145" i="6"/>
  <c r="N145" i="6"/>
  <c r="M145" i="6"/>
  <c r="P144" i="6"/>
  <c r="N144" i="6"/>
  <c r="M144" i="6"/>
  <c r="P143" i="6"/>
  <c r="N143" i="6"/>
  <c r="M143" i="6"/>
  <c r="P142" i="6"/>
  <c r="N142" i="6"/>
  <c r="M142" i="6"/>
  <c r="P141" i="6"/>
  <c r="N141" i="6"/>
  <c r="M141" i="6"/>
  <c r="P140" i="6"/>
  <c r="N140" i="6"/>
  <c r="M140" i="6"/>
  <c r="P139" i="6"/>
  <c r="N139" i="6"/>
  <c r="M139" i="6"/>
  <c r="P138" i="6"/>
  <c r="N138" i="6"/>
  <c r="M138" i="6"/>
  <c r="P137" i="6"/>
  <c r="N137" i="6"/>
  <c r="M137" i="6"/>
  <c r="Q183" i="6" s="1"/>
  <c r="P136" i="6"/>
  <c r="N136" i="6"/>
  <c r="M136" i="6"/>
  <c r="P135" i="6"/>
  <c r="N135" i="6"/>
  <c r="M135" i="6"/>
  <c r="P134" i="6"/>
  <c r="N134" i="6"/>
  <c r="M134" i="6"/>
  <c r="P133" i="6"/>
  <c r="N133" i="6"/>
  <c r="M133" i="6"/>
  <c r="Q182" i="6" s="1"/>
  <c r="P132" i="6"/>
  <c r="N132" i="6"/>
  <c r="M132" i="6"/>
  <c r="P131" i="6"/>
  <c r="N131" i="6"/>
  <c r="M131" i="6"/>
  <c r="P130" i="6"/>
  <c r="N130" i="6"/>
  <c r="M130" i="6"/>
  <c r="P129" i="6"/>
  <c r="N129" i="6"/>
  <c r="M129" i="6"/>
  <c r="P128" i="6"/>
  <c r="N128" i="6"/>
  <c r="M128" i="6"/>
  <c r="P127" i="6"/>
  <c r="N127" i="6"/>
  <c r="M127" i="6"/>
  <c r="P126" i="6"/>
  <c r="N126" i="6"/>
  <c r="M126" i="6"/>
  <c r="P125" i="6"/>
  <c r="N125" i="6"/>
  <c r="M125" i="6"/>
  <c r="P124" i="6"/>
  <c r="N124" i="6"/>
  <c r="M124" i="6"/>
  <c r="P123" i="6"/>
  <c r="N123" i="6"/>
  <c r="M123" i="6"/>
  <c r="P122" i="6"/>
  <c r="N122" i="6"/>
  <c r="M122" i="6"/>
  <c r="P121" i="6"/>
  <c r="N121" i="6"/>
  <c r="M121" i="6"/>
  <c r="N120" i="6"/>
  <c r="M120" i="6"/>
  <c r="N119" i="6"/>
  <c r="M119" i="6"/>
  <c r="Q167" i="6" s="1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Q159" i="6" s="1"/>
  <c r="N109" i="6"/>
  <c r="M109" i="6"/>
  <c r="N108" i="6"/>
  <c r="M108" i="6"/>
  <c r="N107" i="6"/>
  <c r="M107" i="6"/>
  <c r="Q155" i="6" s="1"/>
  <c r="N106" i="6"/>
  <c r="M106" i="6"/>
  <c r="N105" i="6"/>
  <c r="M105" i="6"/>
  <c r="Q154" i="6" s="1"/>
  <c r="N104" i="6"/>
  <c r="M104" i="6"/>
  <c r="N103" i="6"/>
  <c r="M103" i="6"/>
  <c r="N102" i="6"/>
  <c r="M102" i="6"/>
  <c r="N101" i="6"/>
  <c r="M101" i="6"/>
  <c r="N100" i="6"/>
  <c r="M100" i="6"/>
  <c r="Q149" i="6" s="1"/>
  <c r="N99" i="6"/>
  <c r="M99" i="6"/>
  <c r="N98" i="6"/>
  <c r="M98" i="6"/>
  <c r="O107" i="6" s="1"/>
  <c r="N97" i="6"/>
  <c r="M97" i="6"/>
  <c r="N96" i="6"/>
  <c r="M96" i="6"/>
  <c r="N95" i="6"/>
  <c r="M95" i="6"/>
  <c r="N94" i="6"/>
  <c r="M94" i="6"/>
  <c r="Q143" i="6" s="1"/>
  <c r="N93" i="6"/>
  <c r="M93" i="6"/>
  <c r="N92" i="6"/>
  <c r="M92" i="6"/>
  <c r="Q141" i="6" s="1"/>
  <c r="N91" i="6"/>
  <c r="M91" i="6"/>
  <c r="N90" i="6"/>
  <c r="M90" i="6"/>
  <c r="O99" i="6" s="1"/>
  <c r="N89" i="6"/>
  <c r="M89" i="6"/>
  <c r="N88" i="6"/>
  <c r="M88" i="6"/>
  <c r="Q131" i="6" s="1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M80" i="6"/>
  <c r="Q129" i="6" s="1"/>
  <c r="M79" i="6"/>
  <c r="M78" i="6"/>
  <c r="M77" i="6"/>
  <c r="M76" i="6"/>
  <c r="Q125" i="6" s="1"/>
  <c r="M75" i="6"/>
  <c r="M74" i="6"/>
  <c r="M73" i="6"/>
  <c r="Q122" i="6" s="1"/>
  <c r="M72" i="6"/>
  <c r="Q121" i="6" s="1"/>
  <c r="E12" i="6" l="1"/>
  <c r="E24" i="6"/>
  <c r="E36" i="6"/>
  <c r="E20" i="6"/>
  <c r="E40" i="6"/>
  <c r="Q151" i="6"/>
  <c r="Q150" i="6"/>
  <c r="Q130" i="6"/>
  <c r="Q146" i="6"/>
  <c r="Q147" i="6"/>
  <c r="Q162" i="6"/>
  <c r="Q163" i="6"/>
  <c r="Q178" i="6"/>
  <c r="Q179" i="6"/>
  <c r="Q194" i="6"/>
  <c r="Q195" i="6"/>
  <c r="Q210" i="6"/>
  <c r="Q211" i="6"/>
  <c r="Q226" i="6"/>
  <c r="Q227" i="6"/>
  <c r="Q242" i="6"/>
  <c r="Q243" i="6"/>
  <c r="Q258" i="6"/>
  <c r="Q259" i="6"/>
  <c r="E148" i="6"/>
  <c r="E164" i="6"/>
  <c r="Q126" i="6"/>
  <c r="Q134" i="6"/>
  <c r="O94" i="6"/>
  <c r="O86" i="6"/>
  <c r="Q180" i="6"/>
  <c r="Q181" i="6"/>
  <c r="Q196" i="6"/>
  <c r="Q197" i="6"/>
  <c r="Q212" i="6"/>
  <c r="Q213" i="6"/>
  <c r="Q228" i="6"/>
  <c r="Q229" i="6"/>
  <c r="G108" i="6"/>
  <c r="Q127" i="6"/>
  <c r="Q135" i="6"/>
  <c r="O102" i="6"/>
  <c r="Q158" i="6"/>
  <c r="O110" i="6"/>
  <c r="Q123" i="6"/>
  <c r="Q174" i="6"/>
  <c r="Q175" i="6"/>
  <c r="Q138" i="6"/>
  <c r="Q139" i="6"/>
  <c r="Q190" i="6"/>
  <c r="Q191" i="6"/>
  <c r="Q206" i="6"/>
  <c r="Q207" i="6"/>
  <c r="Q170" i="6"/>
  <c r="Q171" i="6"/>
  <c r="Q222" i="6"/>
  <c r="Q223" i="6"/>
  <c r="Q186" i="6"/>
  <c r="Q187" i="6"/>
  <c r="Q238" i="6"/>
  <c r="Q239" i="6"/>
  <c r="Q202" i="6"/>
  <c r="Q203" i="6"/>
  <c r="Q254" i="6"/>
  <c r="Q255" i="6"/>
  <c r="Q218" i="6"/>
  <c r="Q219" i="6"/>
  <c r="Q234" i="6"/>
  <c r="Q235" i="6"/>
  <c r="Q250" i="6"/>
  <c r="Q251" i="6"/>
  <c r="G54" i="6"/>
  <c r="G58" i="6"/>
  <c r="G61" i="6"/>
  <c r="Q166" i="6"/>
  <c r="O118" i="6"/>
  <c r="Q172" i="6"/>
  <c r="Q173" i="6"/>
  <c r="Q188" i="6"/>
  <c r="Q189" i="6"/>
  <c r="Q204" i="6"/>
  <c r="Q205" i="6"/>
  <c r="Q220" i="6"/>
  <c r="Q221" i="6"/>
  <c r="E54" i="6"/>
  <c r="E62" i="6"/>
  <c r="Q237" i="6"/>
  <c r="Q245" i="6"/>
  <c r="Q252" i="6"/>
  <c r="Q253" i="6"/>
  <c r="Q260" i="6"/>
  <c r="Q261" i="6"/>
  <c r="O228" i="6"/>
  <c r="O236" i="6"/>
  <c r="O244" i="6"/>
  <c r="O252" i="6"/>
  <c r="O260" i="6"/>
  <c r="O265" i="6"/>
  <c r="E11" i="6"/>
  <c r="E14" i="6"/>
  <c r="E18" i="6"/>
  <c r="G82" i="6"/>
  <c r="G93" i="6"/>
  <c r="G97" i="6"/>
  <c r="E67" i="6"/>
  <c r="E76" i="6"/>
  <c r="E80" i="6"/>
  <c r="E84" i="6"/>
  <c r="G128" i="6"/>
  <c r="E92" i="6"/>
  <c r="G136" i="6"/>
  <c r="E100" i="6"/>
  <c r="G144" i="6"/>
  <c r="E108" i="6"/>
  <c r="Q157" i="6"/>
  <c r="Q142" i="6"/>
  <c r="Q236" i="6"/>
  <c r="Q244" i="6"/>
  <c r="O83" i="6"/>
  <c r="O115" i="6"/>
  <c r="Q168" i="6"/>
  <c r="G68" i="6"/>
  <c r="G106" i="6"/>
  <c r="E75" i="6"/>
  <c r="E79" i="6"/>
  <c r="E83" i="6"/>
  <c r="E87" i="6"/>
  <c r="E91" i="6"/>
  <c r="E95" i="6"/>
  <c r="E99" i="6"/>
  <c r="E107" i="6"/>
  <c r="G151" i="6"/>
  <c r="O91" i="6"/>
  <c r="Q133" i="6"/>
  <c r="O123" i="6"/>
  <c r="Q165" i="6"/>
  <c r="Q176" i="6"/>
  <c r="Q177" i="6"/>
  <c r="Q184" i="6"/>
  <c r="Q185" i="6"/>
  <c r="Q192" i="6"/>
  <c r="Q193" i="6"/>
  <c r="Q200" i="6"/>
  <c r="Q201" i="6"/>
  <c r="Q208" i="6"/>
  <c r="Q209" i="6"/>
  <c r="Q216" i="6"/>
  <c r="Q217" i="6"/>
  <c r="Q224" i="6"/>
  <c r="Q225" i="6"/>
  <c r="Q232" i="6"/>
  <c r="Q233" i="6"/>
  <c r="Q240" i="6"/>
  <c r="Q241" i="6"/>
  <c r="Q248" i="6"/>
  <c r="Q249" i="6"/>
  <c r="Q256" i="6"/>
  <c r="Q257" i="6"/>
  <c r="Q264" i="6"/>
  <c r="Q265" i="6"/>
  <c r="O232" i="6"/>
  <c r="O240" i="6"/>
  <c r="O248" i="6"/>
  <c r="O256" i="6"/>
  <c r="O264" i="6"/>
  <c r="G52" i="6"/>
  <c r="G66" i="6"/>
  <c r="G77" i="6"/>
  <c r="G98" i="6"/>
  <c r="G100" i="6"/>
  <c r="G118" i="6"/>
  <c r="G162" i="6"/>
  <c r="E123" i="6"/>
  <c r="E132" i="6"/>
  <c r="G75" i="6"/>
  <c r="E33" i="6"/>
  <c r="E34" i="6"/>
  <c r="E35" i="6"/>
  <c r="G72" i="6"/>
  <c r="G64" i="6"/>
  <c r="G63" i="6"/>
  <c r="E21" i="6"/>
  <c r="E22" i="6"/>
  <c r="E23" i="6"/>
  <c r="G65" i="6"/>
  <c r="G70" i="6"/>
  <c r="G79" i="6"/>
  <c r="E37" i="6"/>
  <c r="E38" i="6"/>
  <c r="G76" i="6"/>
  <c r="E39" i="6"/>
  <c r="G81" i="6"/>
  <c r="G86" i="6"/>
  <c r="G95" i="6"/>
  <c r="E53" i="6"/>
  <c r="E55" i="6"/>
  <c r="G92" i="6"/>
  <c r="E65" i="6"/>
  <c r="G102" i="6"/>
  <c r="G105" i="6"/>
  <c r="G113" i="6"/>
  <c r="E73" i="6"/>
  <c r="E70" i="6"/>
  <c r="G91" i="6"/>
  <c r="E49" i="6"/>
  <c r="E50" i="6"/>
  <c r="E51" i="6"/>
  <c r="G88" i="6"/>
  <c r="G56" i="6"/>
  <c r="G51" i="6"/>
  <c r="G55" i="6"/>
  <c r="G59" i="6"/>
  <c r="G67" i="6"/>
  <c r="E25" i="6"/>
  <c r="E26" i="6"/>
  <c r="E27" i="6"/>
  <c r="G69" i="6"/>
  <c r="G74" i="6"/>
  <c r="E28" i="6"/>
  <c r="G83" i="6"/>
  <c r="E41" i="6"/>
  <c r="E42" i="6"/>
  <c r="E43" i="6"/>
  <c r="G80" i="6"/>
  <c r="G85" i="6"/>
  <c r="G90" i="6"/>
  <c r="E52" i="6"/>
  <c r="E44" i="6"/>
  <c r="G99" i="6"/>
  <c r="E57" i="6"/>
  <c r="G96" i="6"/>
  <c r="E59" i="6"/>
  <c r="E63" i="6"/>
  <c r="E64" i="6"/>
  <c r="E58" i="6"/>
  <c r="G60" i="6"/>
  <c r="E71" i="6"/>
  <c r="G112" i="6"/>
  <c r="E66" i="6"/>
  <c r="E13" i="6"/>
  <c r="G53" i="6"/>
  <c r="E17" i="6"/>
  <c r="G57" i="6"/>
  <c r="G62" i="6"/>
  <c r="E16" i="6"/>
  <c r="G71" i="6"/>
  <c r="E29" i="6"/>
  <c r="E30" i="6"/>
  <c r="E31" i="6"/>
  <c r="G73" i="6"/>
  <c r="G78" i="6"/>
  <c r="E32" i="6"/>
  <c r="G87" i="6"/>
  <c r="E45" i="6"/>
  <c r="E46" i="6"/>
  <c r="G84" i="6"/>
  <c r="E47" i="6"/>
  <c r="G89" i="6"/>
  <c r="G94" i="6"/>
  <c r="E56" i="6"/>
  <c r="E48" i="6"/>
  <c r="G101" i="6"/>
  <c r="E61" i="6"/>
  <c r="G109" i="6"/>
  <c r="E69" i="6"/>
  <c r="G117" i="6"/>
  <c r="E77" i="6"/>
  <c r="E74" i="6"/>
  <c r="E82" i="6"/>
  <c r="E90" i="6"/>
  <c r="E101" i="6"/>
  <c r="G141" i="6"/>
  <c r="G150" i="6"/>
  <c r="E110" i="6"/>
  <c r="E106" i="6"/>
  <c r="G159" i="6"/>
  <c r="E119" i="6"/>
  <c r="E121" i="6"/>
  <c r="E120" i="6"/>
  <c r="G126" i="6"/>
  <c r="E145" i="6"/>
  <c r="G185" i="6"/>
  <c r="G184" i="6"/>
  <c r="E144" i="6"/>
  <c r="E161" i="6"/>
  <c r="G201" i="6"/>
  <c r="G200" i="6"/>
  <c r="E160" i="6"/>
  <c r="E177" i="6"/>
  <c r="E176" i="6"/>
  <c r="G217" i="6"/>
  <c r="G216" i="6"/>
  <c r="E185" i="6"/>
  <c r="E184" i="6"/>
  <c r="G225" i="6"/>
  <c r="G224" i="6"/>
  <c r="E193" i="6"/>
  <c r="E192" i="6"/>
  <c r="G233" i="6"/>
  <c r="G232" i="6"/>
  <c r="E191" i="6"/>
  <c r="E197" i="6"/>
  <c r="E196" i="6"/>
  <c r="G237" i="6"/>
  <c r="G236" i="6"/>
  <c r="E195" i="6"/>
  <c r="E205" i="6"/>
  <c r="E204" i="6"/>
  <c r="G245" i="6"/>
  <c r="G244" i="6"/>
  <c r="E203" i="6"/>
  <c r="E213" i="6"/>
  <c r="E212" i="6"/>
  <c r="G253" i="6"/>
  <c r="G252" i="6"/>
  <c r="E211" i="6"/>
  <c r="E217" i="6"/>
  <c r="E216" i="6"/>
  <c r="G257" i="6"/>
  <c r="G256" i="6"/>
  <c r="E215" i="6"/>
  <c r="E225" i="6"/>
  <c r="E224" i="6"/>
  <c r="G265" i="6"/>
  <c r="G264" i="6"/>
  <c r="E223" i="6"/>
  <c r="E229" i="6"/>
  <c r="E228" i="6"/>
  <c r="E227" i="6"/>
  <c r="E233" i="6"/>
  <c r="E232" i="6"/>
  <c r="E231" i="6"/>
  <c r="E237" i="6"/>
  <c r="E236" i="6"/>
  <c r="E235" i="6"/>
  <c r="E241" i="6"/>
  <c r="E240" i="6"/>
  <c r="E239" i="6"/>
  <c r="E245" i="6"/>
  <c r="E244" i="6"/>
  <c r="E243" i="6"/>
  <c r="E249" i="6"/>
  <c r="E248" i="6"/>
  <c r="E247" i="6"/>
  <c r="E253" i="6"/>
  <c r="E251" i="6"/>
  <c r="E257" i="6"/>
  <c r="E255" i="6"/>
  <c r="E261" i="6"/>
  <c r="E259" i="6"/>
  <c r="E265" i="6"/>
  <c r="E263" i="6"/>
  <c r="E15" i="6"/>
  <c r="E19" i="6"/>
  <c r="G114" i="6"/>
  <c r="G122" i="6"/>
  <c r="G130" i="6"/>
  <c r="G134" i="6"/>
  <c r="G138" i="6"/>
  <c r="G142" i="6"/>
  <c r="G146" i="6"/>
  <c r="E113" i="6"/>
  <c r="E112" i="6"/>
  <c r="G104" i="6"/>
  <c r="G120" i="6"/>
  <c r="G121" i="6"/>
  <c r="G175" i="6"/>
  <c r="E135" i="6"/>
  <c r="E131" i="6"/>
  <c r="E139" i="6"/>
  <c r="E140" i="6"/>
  <c r="E147" i="6"/>
  <c r="E155" i="6"/>
  <c r="E156" i="6"/>
  <c r="E163" i="6"/>
  <c r="E171" i="6"/>
  <c r="E172" i="6"/>
  <c r="E252" i="6"/>
  <c r="E256" i="6"/>
  <c r="E260" i="6"/>
  <c r="E264" i="6"/>
  <c r="E78" i="6"/>
  <c r="E86" i="6"/>
  <c r="E94" i="6"/>
  <c r="E98" i="6"/>
  <c r="G158" i="6"/>
  <c r="E118" i="6"/>
  <c r="G166" i="6"/>
  <c r="E126" i="6"/>
  <c r="E122" i="6"/>
  <c r="E124" i="6"/>
  <c r="E137" i="6"/>
  <c r="G177" i="6"/>
  <c r="G176" i="6"/>
  <c r="E136" i="6"/>
  <c r="E153" i="6"/>
  <c r="G193" i="6"/>
  <c r="G192" i="6"/>
  <c r="E152" i="6"/>
  <c r="E169" i="6"/>
  <c r="G209" i="6"/>
  <c r="G208" i="6"/>
  <c r="E168" i="6"/>
  <c r="E189" i="6"/>
  <c r="E188" i="6"/>
  <c r="G229" i="6"/>
  <c r="G228" i="6"/>
  <c r="E187" i="6"/>
  <c r="E201" i="6"/>
  <c r="E200" i="6"/>
  <c r="G241" i="6"/>
  <c r="G240" i="6"/>
  <c r="E199" i="6"/>
  <c r="E209" i="6"/>
  <c r="E208" i="6"/>
  <c r="G249" i="6"/>
  <c r="G248" i="6"/>
  <c r="E207" i="6"/>
  <c r="E221" i="6"/>
  <c r="E220" i="6"/>
  <c r="G261" i="6"/>
  <c r="G260" i="6"/>
  <c r="E219" i="6"/>
  <c r="G103" i="6"/>
  <c r="G107" i="6"/>
  <c r="E60" i="6"/>
  <c r="G111" i="6"/>
  <c r="G115" i="6"/>
  <c r="E68" i="6"/>
  <c r="G119" i="6"/>
  <c r="E72" i="6"/>
  <c r="G123" i="6"/>
  <c r="G127" i="6"/>
  <c r="G131" i="6"/>
  <c r="G135" i="6"/>
  <c r="E88" i="6"/>
  <c r="G139" i="6"/>
  <c r="G143" i="6"/>
  <c r="E96" i="6"/>
  <c r="G147" i="6"/>
  <c r="E102" i="6"/>
  <c r="G154" i="6"/>
  <c r="G155" i="6"/>
  <c r="E111" i="6"/>
  <c r="E114" i="6"/>
  <c r="E115" i="6"/>
  <c r="E129" i="6"/>
  <c r="E128" i="6"/>
  <c r="G170" i="6"/>
  <c r="G174" i="6"/>
  <c r="E130" i="6"/>
  <c r="E134" i="6"/>
  <c r="E143" i="6"/>
  <c r="E151" i="6"/>
  <c r="E159" i="6"/>
  <c r="E167" i="6"/>
  <c r="E175" i="6"/>
  <c r="E183" i="6"/>
  <c r="G227" i="6"/>
  <c r="G231" i="6"/>
  <c r="G235" i="6"/>
  <c r="G239" i="6"/>
  <c r="G243" i="6"/>
  <c r="G247" i="6"/>
  <c r="G251" i="6"/>
  <c r="G255" i="6"/>
  <c r="G259" i="6"/>
  <c r="G263" i="6"/>
  <c r="G267" i="6"/>
  <c r="G116" i="6"/>
  <c r="G124" i="6"/>
  <c r="G132" i="6"/>
  <c r="E85" i="6"/>
  <c r="E89" i="6"/>
  <c r="G140" i="6"/>
  <c r="E93" i="6"/>
  <c r="E97" i="6"/>
  <c r="G148" i="6"/>
  <c r="E109" i="6"/>
  <c r="G149" i="6"/>
  <c r="E103" i="6"/>
  <c r="E104" i="6"/>
  <c r="E117" i="6"/>
  <c r="G157" i="6"/>
  <c r="G156" i="6"/>
  <c r="G110" i="6"/>
  <c r="G167" i="6"/>
  <c r="E127" i="6"/>
  <c r="E142" i="6"/>
  <c r="E150" i="6"/>
  <c r="G145" i="6"/>
  <c r="E158" i="6"/>
  <c r="G152" i="6"/>
  <c r="G153" i="6"/>
  <c r="E166" i="6"/>
  <c r="G160" i="6"/>
  <c r="G161" i="6"/>
  <c r="E174" i="6"/>
  <c r="G168" i="6"/>
  <c r="G169" i="6"/>
  <c r="E182" i="6"/>
  <c r="G226" i="6"/>
  <c r="E186" i="6"/>
  <c r="G230" i="6"/>
  <c r="E190" i="6"/>
  <c r="G234" i="6"/>
  <c r="E194" i="6"/>
  <c r="G238" i="6"/>
  <c r="E198" i="6"/>
  <c r="G242" i="6"/>
  <c r="E202" i="6"/>
  <c r="G246" i="6"/>
  <c r="E206" i="6"/>
  <c r="G250" i="6"/>
  <c r="E210" i="6"/>
  <c r="G254" i="6"/>
  <c r="E214" i="6"/>
  <c r="G258" i="6"/>
  <c r="E218" i="6"/>
  <c r="G262" i="6"/>
  <c r="E222" i="6"/>
  <c r="G266" i="6"/>
  <c r="E226" i="6"/>
  <c r="E230" i="6"/>
  <c r="E234" i="6"/>
  <c r="E238" i="6"/>
  <c r="E242" i="6"/>
  <c r="E246" i="6"/>
  <c r="E250" i="6"/>
  <c r="E254" i="6"/>
  <c r="E258" i="6"/>
  <c r="E262" i="6"/>
  <c r="E266" i="6"/>
  <c r="G163" i="6"/>
  <c r="G171" i="6"/>
  <c r="G178" i="6"/>
  <c r="G179" i="6"/>
  <c r="G186" i="6"/>
  <c r="G187" i="6"/>
  <c r="G194" i="6"/>
  <c r="G195" i="6"/>
  <c r="G202" i="6"/>
  <c r="G203" i="6"/>
  <c r="G210" i="6"/>
  <c r="G211" i="6"/>
  <c r="G218" i="6"/>
  <c r="G219" i="6"/>
  <c r="E125" i="6"/>
  <c r="E133" i="6"/>
  <c r="E141" i="6"/>
  <c r="E149" i="6"/>
  <c r="E157" i="6"/>
  <c r="E165" i="6"/>
  <c r="E173" i="6"/>
  <c r="G164" i="6"/>
  <c r="G165" i="6"/>
  <c r="E181" i="6"/>
  <c r="E180" i="6"/>
  <c r="G172" i="6"/>
  <c r="G173" i="6"/>
  <c r="E178" i="6"/>
  <c r="E179" i="6"/>
  <c r="G182" i="6"/>
  <c r="G183" i="6"/>
  <c r="E138" i="6"/>
  <c r="G190" i="6"/>
  <c r="G191" i="6"/>
  <c r="E146" i="6"/>
  <c r="G198" i="6"/>
  <c r="G199" i="6"/>
  <c r="E154" i="6"/>
  <c r="G206" i="6"/>
  <c r="G207" i="6"/>
  <c r="E162" i="6"/>
  <c r="G214" i="6"/>
  <c r="G215" i="6"/>
  <c r="E170" i="6"/>
  <c r="G222" i="6"/>
  <c r="G223" i="6"/>
  <c r="G180" i="6"/>
  <c r="G181" i="6"/>
  <c r="G188" i="6"/>
  <c r="G189" i="6"/>
  <c r="G196" i="6"/>
  <c r="G197" i="6"/>
  <c r="G204" i="6"/>
  <c r="G205" i="6"/>
  <c r="G212" i="6"/>
  <c r="G213" i="6"/>
  <c r="G220" i="6"/>
  <c r="G221" i="6"/>
  <c r="O85" i="6"/>
  <c r="Q136" i="6"/>
  <c r="O96" i="6"/>
  <c r="O93" i="6"/>
  <c r="O101" i="6"/>
  <c r="Q152" i="6"/>
  <c r="O112" i="6"/>
  <c r="O109" i="6"/>
  <c r="Q160" i="6"/>
  <c r="O120" i="6"/>
  <c r="O131" i="6"/>
  <c r="O130" i="6"/>
  <c r="O135" i="6"/>
  <c r="O134" i="6"/>
  <c r="O139" i="6"/>
  <c r="O138" i="6"/>
  <c r="O143" i="6"/>
  <c r="O142" i="6"/>
  <c r="O147" i="6"/>
  <c r="O146" i="6"/>
  <c r="O163" i="6"/>
  <c r="O162" i="6"/>
  <c r="O175" i="6"/>
  <c r="O174" i="6"/>
  <c r="O179" i="6"/>
  <c r="O178" i="6"/>
  <c r="O183" i="6"/>
  <c r="O182" i="6"/>
  <c r="O191" i="6"/>
  <c r="O190" i="6"/>
  <c r="O195" i="6"/>
  <c r="O194" i="6"/>
  <c r="O199" i="6"/>
  <c r="O198" i="6"/>
  <c r="O203" i="6"/>
  <c r="O202" i="6"/>
  <c r="O215" i="6"/>
  <c r="O214" i="6"/>
  <c r="O219" i="6"/>
  <c r="O218" i="6"/>
  <c r="O227" i="6"/>
  <c r="O226" i="6"/>
  <c r="O259" i="6"/>
  <c r="O258" i="6"/>
  <c r="O90" i="6"/>
  <c r="O98" i="6"/>
  <c r="O111" i="6"/>
  <c r="O106" i="6"/>
  <c r="O127" i="6"/>
  <c r="Q144" i="6"/>
  <c r="O104" i="6"/>
  <c r="O117" i="6"/>
  <c r="O151" i="6"/>
  <c r="O150" i="6"/>
  <c r="O155" i="6"/>
  <c r="O154" i="6"/>
  <c r="O159" i="6"/>
  <c r="O158" i="6"/>
  <c r="O167" i="6"/>
  <c r="O166" i="6"/>
  <c r="O171" i="6"/>
  <c r="O170" i="6"/>
  <c r="O187" i="6"/>
  <c r="O186" i="6"/>
  <c r="O207" i="6"/>
  <c r="O206" i="6"/>
  <c r="O211" i="6"/>
  <c r="O210" i="6"/>
  <c r="O223" i="6"/>
  <c r="O222" i="6"/>
  <c r="O231" i="6"/>
  <c r="O230" i="6"/>
  <c r="O235" i="6"/>
  <c r="O234" i="6"/>
  <c r="O239" i="6"/>
  <c r="O238" i="6"/>
  <c r="O243" i="6"/>
  <c r="O242" i="6"/>
  <c r="O247" i="6"/>
  <c r="O246" i="6"/>
  <c r="O251" i="6"/>
  <c r="O250" i="6"/>
  <c r="O255" i="6"/>
  <c r="O254" i="6"/>
  <c r="O263" i="6"/>
  <c r="O262" i="6"/>
  <c r="O87" i="6"/>
  <c r="O82" i="6"/>
  <c r="O95" i="6"/>
  <c r="O103" i="6"/>
  <c r="O119" i="6"/>
  <c r="O114" i="6"/>
  <c r="Q124" i="6"/>
  <c r="O84" i="6"/>
  <c r="O88" i="6"/>
  <c r="Q128" i="6"/>
  <c r="O81" i="6"/>
  <c r="Q132" i="6"/>
  <c r="O92" i="6"/>
  <c r="Q137" i="6"/>
  <c r="O89" i="6"/>
  <c r="Q140" i="6"/>
  <c r="O100" i="6"/>
  <c r="Q145" i="6"/>
  <c r="O97" i="6"/>
  <c r="Q148" i="6"/>
  <c r="O108" i="6"/>
  <c r="Q153" i="6"/>
  <c r="O105" i="6"/>
  <c r="Q156" i="6"/>
  <c r="O116" i="6"/>
  <c r="Q161" i="6"/>
  <c r="O113" i="6"/>
  <c r="Q164" i="6"/>
  <c r="Q169" i="6"/>
  <c r="O121" i="6"/>
  <c r="O124" i="6"/>
  <c r="O125" i="6"/>
  <c r="O128" i="6"/>
  <c r="O129" i="6"/>
  <c r="O132" i="6"/>
  <c r="O133" i="6"/>
  <c r="O136" i="6"/>
  <c r="O137" i="6"/>
  <c r="O140" i="6"/>
  <c r="O141" i="6"/>
  <c r="O144" i="6"/>
  <c r="O145" i="6"/>
  <c r="O148" i="6"/>
  <c r="O149" i="6"/>
  <c r="O152" i="6"/>
  <c r="O153" i="6"/>
  <c r="O156" i="6"/>
  <c r="O157" i="6"/>
  <c r="O160" i="6"/>
  <c r="O161" i="6"/>
  <c r="O164" i="6"/>
  <c r="O165" i="6"/>
  <c r="O168" i="6"/>
  <c r="O169" i="6"/>
  <c r="O172" i="6"/>
  <c r="O173" i="6"/>
  <c r="O176" i="6"/>
  <c r="O177" i="6"/>
  <c r="O180" i="6"/>
  <c r="O181" i="6"/>
  <c r="O184" i="6"/>
  <c r="O185" i="6"/>
  <c r="O188" i="6"/>
  <c r="O189" i="6"/>
  <c r="O192" i="6"/>
  <c r="O193" i="6"/>
  <c r="O196" i="6"/>
  <c r="O197" i="6"/>
  <c r="O200" i="6"/>
  <c r="O201" i="6"/>
  <c r="O204" i="6"/>
  <c r="O205" i="6"/>
  <c r="O208" i="6"/>
  <c r="O209" i="6"/>
  <c r="O212" i="6"/>
  <c r="O213" i="6"/>
  <c r="O216" i="6"/>
  <c r="O217" i="6"/>
  <c r="O220" i="6"/>
  <c r="O221" i="6"/>
  <c r="O224" i="6"/>
  <c r="O225" i="6"/>
  <c r="O229" i="6"/>
  <c r="O233" i="6"/>
  <c r="O237" i="6"/>
  <c r="O241" i="6"/>
  <c r="O245" i="6"/>
  <c r="O249" i="6"/>
  <c r="O253" i="6"/>
  <c r="O257" i="6"/>
  <c r="O261" i="6"/>
  <c r="O122" i="6"/>
  <c r="O126" i="6"/>
</calcChain>
</file>

<file path=xl/sharedStrings.xml><?xml version="1.0" encoding="utf-8"?>
<sst xmlns="http://schemas.openxmlformats.org/spreadsheetml/2006/main" count="933" uniqueCount="75">
  <si>
    <t>year</t>
  </si>
  <si>
    <t>avg_temp</t>
  </si>
  <si>
    <t>United States</t>
  </si>
  <si>
    <t>Wichita</t>
  </si>
  <si>
    <t>Washington</t>
  </si>
  <si>
    <t>Virginia Beach</t>
  </si>
  <si>
    <t>Tulsa</t>
  </si>
  <si>
    <t>Tucson</t>
  </si>
  <si>
    <t>Seattle</t>
  </si>
  <si>
    <t>San Jose</t>
  </si>
  <si>
    <t>San Francisco</t>
  </si>
  <si>
    <t>San Diego</t>
  </si>
  <si>
    <t>San Antonio</t>
  </si>
  <si>
    <t>Sacramento</t>
  </si>
  <si>
    <t>Raleigh</t>
  </si>
  <si>
    <t>Portland</t>
  </si>
  <si>
    <t>Phoenix</t>
  </si>
  <si>
    <t>Philadelphia</t>
  </si>
  <si>
    <t>Omaha</t>
  </si>
  <si>
    <t>Oklahoma City</t>
  </si>
  <si>
    <t>Oakland</t>
  </si>
  <si>
    <t>New York</t>
  </si>
  <si>
    <t>New Orleans</t>
  </si>
  <si>
    <t>Nashville</t>
  </si>
  <si>
    <t>Minneapolis</t>
  </si>
  <si>
    <t>Milwaukee</t>
  </si>
  <si>
    <t>Miami</t>
  </si>
  <si>
    <t>Mesa</t>
  </si>
  <si>
    <t>Memphis</t>
  </si>
  <si>
    <t>Louisville</t>
  </si>
  <si>
    <t>Los Angeles</t>
  </si>
  <si>
    <t>Long Beach</t>
  </si>
  <si>
    <t>Las Vegas</t>
  </si>
  <si>
    <t>Kansas City</t>
  </si>
  <si>
    <t>Jacksonville</t>
  </si>
  <si>
    <t>Indianapolis</t>
  </si>
  <si>
    <t>Houston</t>
  </si>
  <si>
    <t>Fresno</t>
  </si>
  <si>
    <t>Fort Worth</t>
  </si>
  <si>
    <t>El Paso</t>
  </si>
  <si>
    <t>Detroit</t>
  </si>
  <si>
    <t>Denver</t>
  </si>
  <si>
    <t>Dallas</t>
  </si>
  <si>
    <t>Columbus</t>
  </si>
  <si>
    <t>Colorado Springs</t>
  </si>
  <si>
    <t>Chicago</t>
  </si>
  <si>
    <t>Charlotte</t>
  </si>
  <si>
    <t>Boston</t>
  </si>
  <si>
    <t>Birmingham</t>
  </si>
  <si>
    <t>Baltimore</t>
  </si>
  <si>
    <t>Austin</t>
  </si>
  <si>
    <t>Atlanta</t>
  </si>
  <si>
    <t>Arlington</t>
  </si>
  <si>
    <t>Alexandria</t>
  </si>
  <si>
    <t>Albuquerque</t>
  </si>
  <si>
    <t>country</t>
  </si>
  <si>
    <t>city</t>
  </si>
  <si>
    <t>Dallas_avg_temp_F</t>
  </si>
  <si>
    <t>Dallas_10_year_MA_C</t>
  </si>
  <si>
    <t>Dallas_10_year_MA_F</t>
  </si>
  <si>
    <t>Dallas_50_year_MA_C</t>
  </si>
  <si>
    <t>Dallas_50_year_MA_F</t>
  </si>
  <si>
    <t>global_avg_temp_F</t>
  </si>
  <si>
    <t>global_avg_temp_C</t>
  </si>
  <si>
    <t>global_10_year_MA_C</t>
  </si>
  <si>
    <t>global_10_year_MA_F</t>
  </si>
  <si>
    <t>global_50_year_MA_C</t>
  </si>
  <si>
    <t>global_50_year_MA_F</t>
  </si>
  <si>
    <t>Dallas_avg_temp_C</t>
  </si>
  <si>
    <t>Error_Check</t>
  </si>
  <si>
    <t>Global</t>
  </si>
  <si>
    <t>Minimum</t>
  </si>
  <si>
    <t>Maximum</t>
  </si>
  <si>
    <t>Actual Difference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</si>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</sst>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5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Dallas - Yearly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merged_trends_C_Yearly!$B$1</c:f>
              <c:strCache>
                <c:ptCount val="1"/>
                <c:pt idx="0">
                  <c:v>global_avg_temp_C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merged_trends_C_Yearly!$A$2:$A$195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merged_trends_C_Yearly!$B$2:$B$195</c:f>
              <c:numCache>
                <c:formatCode>General</c:formatCode>
                <c:ptCount val="194"/>
                <c:pt idx="0">
                  <c:v>7.62</c:v>
                </c:pt>
                <c:pt idx="1">
                  <c:v>8.09</c:v>
                </c:pt>
                <c:pt idx="2">
                  <c:v>8.19</c:v>
                </c:pt>
                <c:pt idx="3">
                  <c:v>7.72</c:v>
                </c:pt>
                <c:pt idx="4">
                  <c:v>8.5500000000000007</c:v>
                </c:pt>
                <c:pt idx="5">
                  <c:v>8.39</c:v>
                </c:pt>
                <c:pt idx="6">
                  <c:v>8.36</c:v>
                </c:pt>
                <c:pt idx="7">
                  <c:v>8.81</c:v>
                </c:pt>
                <c:pt idx="8">
                  <c:v>8.17</c:v>
                </c:pt>
                <c:pt idx="9">
                  <c:v>7.94</c:v>
                </c:pt>
                <c:pt idx="10">
                  <c:v>8.52</c:v>
                </c:pt>
                <c:pt idx="11">
                  <c:v>7.64</c:v>
                </c:pt>
                <c:pt idx="12">
                  <c:v>7.45</c:v>
                </c:pt>
                <c:pt idx="13">
                  <c:v>8.01</c:v>
                </c:pt>
                <c:pt idx="14">
                  <c:v>8.15</c:v>
                </c:pt>
                <c:pt idx="15">
                  <c:v>7.39</c:v>
                </c:pt>
                <c:pt idx="16">
                  <c:v>7.7</c:v>
                </c:pt>
                <c:pt idx="17">
                  <c:v>7.38</c:v>
                </c:pt>
                <c:pt idx="18">
                  <c:v>7.51</c:v>
                </c:pt>
                <c:pt idx="19">
                  <c:v>7.63</c:v>
                </c:pt>
                <c:pt idx="20">
                  <c:v>7.8</c:v>
                </c:pt>
                <c:pt idx="21">
                  <c:v>7.69</c:v>
                </c:pt>
                <c:pt idx="22">
                  <c:v>8.02</c:v>
                </c:pt>
                <c:pt idx="23">
                  <c:v>8.17</c:v>
                </c:pt>
                <c:pt idx="24">
                  <c:v>7.65</c:v>
                </c:pt>
                <c:pt idx="25">
                  <c:v>7.85</c:v>
                </c:pt>
                <c:pt idx="26">
                  <c:v>8.5500000000000007</c:v>
                </c:pt>
                <c:pt idx="27">
                  <c:v>8.09</c:v>
                </c:pt>
                <c:pt idx="28">
                  <c:v>7.98</c:v>
                </c:pt>
                <c:pt idx="29">
                  <c:v>7.98</c:v>
                </c:pt>
                <c:pt idx="30">
                  <c:v>7.9</c:v>
                </c:pt>
                <c:pt idx="31">
                  <c:v>8.18</c:v>
                </c:pt>
                <c:pt idx="32">
                  <c:v>8.1</c:v>
                </c:pt>
                <c:pt idx="33">
                  <c:v>8.0399999999999991</c:v>
                </c:pt>
                <c:pt idx="34">
                  <c:v>8.2100000000000009</c:v>
                </c:pt>
                <c:pt idx="35">
                  <c:v>8.11</c:v>
                </c:pt>
                <c:pt idx="36">
                  <c:v>8</c:v>
                </c:pt>
                <c:pt idx="37">
                  <c:v>7.76</c:v>
                </c:pt>
                <c:pt idx="38">
                  <c:v>8.1</c:v>
                </c:pt>
                <c:pt idx="39">
                  <c:v>8.25</c:v>
                </c:pt>
                <c:pt idx="40">
                  <c:v>7.96</c:v>
                </c:pt>
                <c:pt idx="41">
                  <c:v>7.85</c:v>
                </c:pt>
                <c:pt idx="42">
                  <c:v>7.56</c:v>
                </c:pt>
                <c:pt idx="43">
                  <c:v>8.11</c:v>
                </c:pt>
                <c:pt idx="44">
                  <c:v>7.98</c:v>
                </c:pt>
                <c:pt idx="45">
                  <c:v>8.18</c:v>
                </c:pt>
                <c:pt idx="46">
                  <c:v>8.2899999999999991</c:v>
                </c:pt>
                <c:pt idx="47">
                  <c:v>8.44</c:v>
                </c:pt>
                <c:pt idx="48">
                  <c:v>8.25</c:v>
                </c:pt>
                <c:pt idx="49">
                  <c:v>8.43</c:v>
                </c:pt>
                <c:pt idx="50">
                  <c:v>8.1999999999999993</c:v>
                </c:pt>
                <c:pt idx="51">
                  <c:v>8.1199999999999992</c:v>
                </c:pt>
                <c:pt idx="52">
                  <c:v>8.19</c:v>
                </c:pt>
                <c:pt idx="53">
                  <c:v>8.35</c:v>
                </c:pt>
                <c:pt idx="54">
                  <c:v>8.43</c:v>
                </c:pt>
                <c:pt idx="55">
                  <c:v>7.86</c:v>
                </c:pt>
                <c:pt idx="56">
                  <c:v>8.08</c:v>
                </c:pt>
                <c:pt idx="57">
                  <c:v>8.5399999999999991</c:v>
                </c:pt>
                <c:pt idx="58">
                  <c:v>8.83</c:v>
                </c:pt>
                <c:pt idx="59">
                  <c:v>8.17</c:v>
                </c:pt>
                <c:pt idx="60">
                  <c:v>8.1199999999999992</c:v>
                </c:pt>
                <c:pt idx="61">
                  <c:v>8.27</c:v>
                </c:pt>
                <c:pt idx="62">
                  <c:v>8.1300000000000008</c:v>
                </c:pt>
                <c:pt idx="63">
                  <c:v>7.98</c:v>
                </c:pt>
                <c:pt idx="64">
                  <c:v>7.77</c:v>
                </c:pt>
                <c:pt idx="65">
                  <c:v>7.92</c:v>
                </c:pt>
                <c:pt idx="66">
                  <c:v>7.95</c:v>
                </c:pt>
                <c:pt idx="67">
                  <c:v>7.91</c:v>
                </c:pt>
                <c:pt idx="68">
                  <c:v>8.09</c:v>
                </c:pt>
                <c:pt idx="69">
                  <c:v>8.32</c:v>
                </c:pt>
                <c:pt idx="70">
                  <c:v>7.97</c:v>
                </c:pt>
                <c:pt idx="71">
                  <c:v>8.02</c:v>
                </c:pt>
                <c:pt idx="72">
                  <c:v>8.07</c:v>
                </c:pt>
                <c:pt idx="73">
                  <c:v>8.06</c:v>
                </c:pt>
                <c:pt idx="74">
                  <c:v>8.16</c:v>
                </c:pt>
                <c:pt idx="75">
                  <c:v>8.15</c:v>
                </c:pt>
                <c:pt idx="76">
                  <c:v>8.2100000000000009</c:v>
                </c:pt>
                <c:pt idx="77">
                  <c:v>8.2899999999999991</c:v>
                </c:pt>
                <c:pt idx="78">
                  <c:v>8.18</c:v>
                </c:pt>
                <c:pt idx="79">
                  <c:v>8.4</c:v>
                </c:pt>
                <c:pt idx="80">
                  <c:v>8.5</c:v>
                </c:pt>
                <c:pt idx="81">
                  <c:v>8.5399999999999991</c:v>
                </c:pt>
                <c:pt idx="82">
                  <c:v>8.3000000000000007</c:v>
                </c:pt>
                <c:pt idx="83">
                  <c:v>8.2200000000000006</c:v>
                </c:pt>
                <c:pt idx="84">
                  <c:v>8.09</c:v>
                </c:pt>
                <c:pt idx="85">
                  <c:v>8.23</c:v>
                </c:pt>
                <c:pt idx="86">
                  <c:v>8.3800000000000008</c:v>
                </c:pt>
                <c:pt idx="87">
                  <c:v>7.95</c:v>
                </c:pt>
                <c:pt idx="88">
                  <c:v>8.19</c:v>
                </c:pt>
                <c:pt idx="89">
                  <c:v>8.18</c:v>
                </c:pt>
                <c:pt idx="90">
                  <c:v>8.2200000000000006</c:v>
                </c:pt>
                <c:pt idx="91">
                  <c:v>8.18</c:v>
                </c:pt>
                <c:pt idx="92">
                  <c:v>8.17</c:v>
                </c:pt>
                <c:pt idx="93">
                  <c:v>8.3000000000000007</c:v>
                </c:pt>
                <c:pt idx="94">
                  <c:v>8.59</c:v>
                </c:pt>
                <c:pt idx="95">
                  <c:v>8.59</c:v>
                </c:pt>
                <c:pt idx="96">
                  <c:v>8.23</c:v>
                </c:pt>
                <c:pt idx="97">
                  <c:v>8.02</c:v>
                </c:pt>
                <c:pt idx="98">
                  <c:v>8.1300000000000008</c:v>
                </c:pt>
                <c:pt idx="99">
                  <c:v>8.3800000000000008</c:v>
                </c:pt>
                <c:pt idx="100">
                  <c:v>8.36</c:v>
                </c:pt>
                <c:pt idx="101">
                  <c:v>8.57</c:v>
                </c:pt>
                <c:pt idx="102">
                  <c:v>8.41</c:v>
                </c:pt>
                <c:pt idx="103">
                  <c:v>8.42</c:v>
                </c:pt>
                <c:pt idx="104">
                  <c:v>8.51</c:v>
                </c:pt>
                <c:pt idx="105">
                  <c:v>8.5299999999999994</c:v>
                </c:pt>
                <c:pt idx="106">
                  <c:v>8.73</c:v>
                </c:pt>
                <c:pt idx="107">
                  <c:v>8.52</c:v>
                </c:pt>
                <c:pt idx="108">
                  <c:v>8.6300000000000008</c:v>
                </c:pt>
                <c:pt idx="109">
                  <c:v>8.24</c:v>
                </c:pt>
                <c:pt idx="110">
                  <c:v>8.6300000000000008</c:v>
                </c:pt>
                <c:pt idx="111">
                  <c:v>8.7200000000000006</c:v>
                </c:pt>
                <c:pt idx="112">
                  <c:v>8.7100000000000009</c:v>
                </c:pt>
                <c:pt idx="113">
                  <c:v>8.34</c:v>
                </c:pt>
                <c:pt idx="114">
                  <c:v>8.6300000000000008</c:v>
                </c:pt>
                <c:pt idx="115">
                  <c:v>8.52</c:v>
                </c:pt>
                <c:pt idx="116">
                  <c:v>8.5500000000000007</c:v>
                </c:pt>
                <c:pt idx="117">
                  <c:v>8.6999999999999993</c:v>
                </c:pt>
                <c:pt idx="118">
                  <c:v>8.86</c:v>
                </c:pt>
                <c:pt idx="119">
                  <c:v>8.76</c:v>
                </c:pt>
                <c:pt idx="120">
                  <c:v>8.76</c:v>
                </c:pt>
                <c:pt idx="121">
                  <c:v>8.77</c:v>
                </c:pt>
                <c:pt idx="122">
                  <c:v>8.73</c:v>
                </c:pt>
                <c:pt idx="123">
                  <c:v>8.76</c:v>
                </c:pt>
                <c:pt idx="124">
                  <c:v>8.85</c:v>
                </c:pt>
                <c:pt idx="125">
                  <c:v>8.58</c:v>
                </c:pt>
                <c:pt idx="126">
                  <c:v>8.68</c:v>
                </c:pt>
                <c:pt idx="127">
                  <c:v>8.8000000000000007</c:v>
                </c:pt>
                <c:pt idx="128">
                  <c:v>8.75</c:v>
                </c:pt>
                <c:pt idx="129">
                  <c:v>8.59</c:v>
                </c:pt>
                <c:pt idx="130">
                  <c:v>8.3699999999999992</c:v>
                </c:pt>
                <c:pt idx="131">
                  <c:v>8.6300000000000008</c:v>
                </c:pt>
                <c:pt idx="132">
                  <c:v>8.64</c:v>
                </c:pt>
                <c:pt idx="133">
                  <c:v>8.8699999999999992</c:v>
                </c:pt>
                <c:pt idx="134">
                  <c:v>8.56</c:v>
                </c:pt>
                <c:pt idx="135">
                  <c:v>8.6300000000000008</c:v>
                </c:pt>
                <c:pt idx="136">
                  <c:v>8.2799999999999994</c:v>
                </c:pt>
                <c:pt idx="137">
                  <c:v>8.73</c:v>
                </c:pt>
                <c:pt idx="138">
                  <c:v>8.77</c:v>
                </c:pt>
                <c:pt idx="139">
                  <c:v>8.73</c:v>
                </c:pt>
                <c:pt idx="140">
                  <c:v>8.58</c:v>
                </c:pt>
                <c:pt idx="141">
                  <c:v>8.8000000000000007</c:v>
                </c:pt>
                <c:pt idx="142">
                  <c:v>8.75</c:v>
                </c:pt>
                <c:pt idx="143">
                  <c:v>8.86</c:v>
                </c:pt>
                <c:pt idx="144">
                  <c:v>8.41</c:v>
                </c:pt>
                <c:pt idx="145">
                  <c:v>8.5299999999999994</c:v>
                </c:pt>
                <c:pt idx="146">
                  <c:v>8.6</c:v>
                </c:pt>
                <c:pt idx="147">
                  <c:v>8.6999999999999993</c:v>
                </c:pt>
                <c:pt idx="148">
                  <c:v>8.52</c:v>
                </c:pt>
                <c:pt idx="149">
                  <c:v>8.6</c:v>
                </c:pt>
                <c:pt idx="150">
                  <c:v>8.6999999999999993</c:v>
                </c:pt>
                <c:pt idx="151">
                  <c:v>8.6</c:v>
                </c:pt>
                <c:pt idx="152">
                  <c:v>8.5</c:v>
                </c:pt>
                <c:pt idx="153">
                  <c:v>8.9499999999999993</c:v>
                </c:pt>
                <c:pt idx="154">
                  <c:v>8.4700000000000006</c:v>
                </c:pt>
                <c:pt idx="155">
                  <c:v>8.74</c:v>
                </c:pt>
                <c:pt idx="156">
                  <c:v>8.35</c:v>
                </c:pt>
                <c:pt idx="157">
                  <c:v>8.85</c:v>
                </c:pt>
                <c:pt idx="158">
                  <c:v>8.69</c:v>
                </c:pt>
                <c:pt idx="159">
                  <c:v>8.73</c:v>
                </c:pt>
                <c:pt idx="160">
                  <c:v>8.98</c:v>
                </c:pt>
                <c:pt idx="161">
                  <c:v>9.17</c:v>
                </c:pt>
                <c:pt idx="162">
                  <c:v>8.64</c:v>
                </c:pt>
                <c:pt idx="163">
                  <c:v>9.0299999999999994</c:v>
                </c:pt>
                <c:pt idx="164">
                  <c:v>8.69</c:v>
                </c:pt>
                <c:pt idx="165">
                  <c:v>8.66</c:v>
                </c:pt>
                <c:pt idx="166">
                  <c:v>8.83</c:v>
                </c:pt>
                <c:pt idx="167">
                  <c:v>8.99</c:v>
                </c:pt>
                <c:pt idx="168">
                  <c:v>9.1999999999999993</c:v>
                </c:pt>
                <c:pt idx="169">
                  <c:v>8.92</c:v>
                </c:pt>
                <c:pt idx="170">
                  <c:v>9.23</c:v>
                </c:pt>
                <c:pt idx="171">
                  <c:v>9.18</c:v>
                </c:pt>
                <c:pt idx="172">
                  <c:v>8.84</c:v>
                </c:pt>
                <c:pt idx="173">
                  <c:v>8.8699999999999992</c:v>
                </c:pt>
                <c:pt idx="174">
                  <c:v>9.0399999999999991</c:v>
                </c:pt>
                <c:pt idx="175">
                  <c:v>9.35</c:v>
                </c:pt>
                <c:pt idx="176">
                  <c:v>9.0399999999999991</c:v>
                </c:pt>
                <c:pt idx="177">
                  <c:v>9.1999999999999993</c:v>
                </c:pt>
                <c:pt idx="178">
                  <c:v>9.52</c:v>
                </c:pt>
                <c:pt idx="179">
                  <c:v>9.2899999999999991</c:v>
                </c:pt>
                <c:pt idx="180">
                  <c:v>9.1999999999999993</c:v>
                </c:pt>
                <c:pt idx="181">
                  <c:v>9.41</c:v>
                </c:pt>
                <c:pt idx="182">
                  <c:v>9.57</c:v>
                </c:pt>
                <c:pt idx="183">
                  <c:v>9.5299999999999994</c:v>
                </c:pt>
                <c:pt idx="184">
                  <c:v>9.32</c:v>
                </c:pt>
                <c:pt idx="185">
                  <c:v>9.6999999999999993</c:v>
                </c:pt>
                <c:pt idx="186">
                  <c:v>9.5299999999999994</c:v>
                </c:pt>
                <c:pt idx="187">
                  <c:v>9.73</c:v>
                </c:pt>
                <c:pt idx="188">
                  <c:v>9.43</c:v>
                </c:pt>
                <c:pt idx="189">
                  <c:v>9.51</c:v>
                </c:pt>
                <c:pt idx="190">
                  <c:v>9.6999999999999993</c:v>
                </c:pt>
                <c:pt idx="191">
                  <c:v>9.52</c:v>
                </c:pt>
                <c:pt idx="192">
                  <c:v>9.51</c:v>
                </c:pt>
                <c:pt idx="193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C-4789-AA8E-63FC3F070082}"/>
            </c:ext>
          </c:extLst>
        </c:ser>
        <c:ser>
          <c:idx val="2"/>
          <c:order val="1"/>
          <c:tx>
            <c:strRef>
              <c:f>merged_trends_C_Yearly!$C$1</c:f>
              <c:strCache>
                <c:ptCount val="1"/>
                <c:pt idx="0">
                  <c:v>Dallas_avg_temp_C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merged_trends_C_Yearly!$A$2:$A$195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merged_trends_C_Yearly!$C$2:$C$195</c:f>
              <c:numCache>
                <c:formatCode>General</c:formatCode>
                <c:ptCount val="194"/>
                <c:pt idx="0">
                  <c:v>16.88</c:v>
                </c:pt>
                <c:pt idx="1">
                  <c:v>17.329999999999998</c:v>
                </c:pt>
                <c:pt idx="2">
                  <c:v>17.87</c:v>
                </c:pt>
                <c:pt idx="3">
                  <c:v>17.46</c:v>
                </c:pt>
                <c:pt idx="4">
                  <c:v>17.899999999999999</c:v>
                </c:pt>
                <c:pt idx="5">
                  <c:v>18.38</c:v>
                </c:pt>
                <c:pt idx="6">
                  <c:v>17.93</c:v>
                </c:pt>
                <c:pt idx="7">
                  <c:v>18.62</c:v>
                </c:pt>
                <c:pt idx="8">
                  <c:v>18.260000000000002</c:v>
                </c:pt>
                <c:pt idx="9">
                  <c:v>17.89</c:v>
                </c:pt>
                <c:pt idx="10">
                  <c:v>18.68</c:v>
                </c:pt>
                <c:pt idx="11">
                  <c:v>16.98</c:v>
                </c:pt>
                <c:pt idx="12">
                  <c:v>17.809999999999999</c:v>
                </c:pt>
                <c:pt idx="13">
                  <c:v>18.29</c:v>
                </c:pt>
                <c:pt idx="14">
                  <c:v>18.5</c:v>
                </c:pt>
                <c:pt idx="15">
                  <c:v>16.579999999999998</c:v>
                </c:pt>
                <c:pt idx="16">
                  <c:v>16.670000000000002</c:v>
                </c:pt>
                <c:pt idx="17">
                  <c:v>17.47</c:v>
                </c:pt>
                <c:pt idx="18">
                  <c:v>16.54</c:v>
                </c:pt>
                <c:pt idx="19">
                  <c:v>17.64</c:v>
                </c:pt>
                <c:pt idx="20">
                  <c:v>17.62</c:v>
                </c:pt>
                <c:pt idx="21">
                  <c:v>17.66</c:v>
                </c:pt>
                <c:pt idx="22">
                  <c:v>17.98</c:v>
                </c:pt>
                <c:pt idx="23">
                  <c:v>17.440000000000001</c:v>
                </c:pt>
                <c:pt idx="24">
                  <c:v>17.920000000000002</c:v>
                </c:pt>
                <c:pt idx="25">
                  <c:v>17.760000000000002</c:v>
                </c:pt>
                <c:pt idx="26">
                  <c:v>18.190000000000001</c:v>
                </c:pt>
                <c:pt idx="27">
                  <c:v>17.059999999999999</c:v>
                </c:pt>
                <c:pt idx="28">
                  <c:v>17.399999999999999</c:v>
                </c:pt>
                <c:pt idx="29">
                  <c:v>17.86</c:v>
                </c:pt>
                <c:pt idx="30">
                  <c:v>17.739999999999998</c:v>
                </c:pt>
                <c:pt idx="31">
                  <c:v>17.91</c:v>
                </c:pt>
                <c:pt idx="32">
                  <c:v>17.399999999999999</c:v>
                </c:pt>
                <c:pt idx="33">
                  <c:v>17.170000000000002</c:v>
                </c:pt>
                <c:pt idx="34">
                  <c:v>18.14</c:v>
                </c:pt>
                <c:pt idx="35">
                  <c:v>17.61</c:v>
                </c:pt>
                <c:pt idx="36">
                  <c:v>16.93</c:v>
                </c:pt>
                <c:pt idx="37">
                  <c:v>17.309999999999999</c:v>
                </c:pt>
                <c:pt idx="38">
                  <c:v>17.899999999999999</c:v>
                </c:pt>
                <c:pt idx="39">
                  <c:v>17.91</c:v>
                </c:pt>
                <c:pt idx="40">
                  <c:v>18.34</c:v>
                </c:pt>
                <c:pt idx="41">
                  <c:v>18.41</c:v>
                </c:pt>
                <c:pt idx="42">
                  <c:v>18.350000000000001</c:v>
                </c:pt>
                <c:pt idx="43">
                  <c:v>17.899999999999999</c:v>
                </c:pt>
                <c:pt idx="44">
                  <c:v>17.41</c:v>
                </c:pt>
                <c:pt idx="45">
                  <c:v>17.95</c:v>
                </c:pt>
                <c:pt idx="46">
                  <c:v>17.79</c:v>
                </c:pt>
                <c:pt idx="47">
                  <c:v>18.45</c:v>
                </c:pt>
                <c:pt idx="48">
                  <c:v>17.61</c:v>
                </c:pt>
                <c:pt idx="49">
                  <c:v>16.940000000000001</c:v>
                </c:pt>
                <c:pt idx="50">
                  <c:v>17.82</c:v>
                </c:pt>
                <c:pt idx="51">
                  <c:v>18.27</c:v>
                </c:pt>
                <c:pt idx="52">
                  <c:v>17.28</c:v>
                </c:pt>
                <c:pt idx="53">
                  <c:v>17.37</c:v>
                </c:pt>
                <c:pt idx="54">
                  <c:v>18.239999999999998</c:v>
                </c:pt>
                <c:pt idx="55">
                  <c:v>17.239999999999998</c:v>
                </c:pt>
                <c:pt idx="56">
                  <c:v>17.670000000000002</c:v>
                </c:pt>
                <c:pt idx="57">
                  <c:v>17.53</c:v>
                </c:pt>
                <c:pt idx="58">
                  <c:v>18.010000000000002</c:v>
                </c:pt>
                <c:pt idx="59">
                  <c:v>18.37</c:v>
                </c:pt>
                <c:pt idx="60">
                  <c:v>17.75</c:v>
                </c:pt>
                <c:pt idx="61">
                  <c:v>18.170000000000002</c:v>
                </c:pt>
                <c:pt idx="62">
                  <c:v>18.21</c:v>
                </c:pt>
                <c:pt idx="63">
                  <c:v>17.77</c:v>
                </c:pt>
                <c:pt idx="64">
                  <c:v>17.440000000000001</c:v>
                </c:pt>
                <c:pt idx="65">
                  <c:v>16.82</c:v>
                </c:pt>
                <c:pt idx="66">
                  <c:v>17.22</c:v>
                </c:pt>
                <c:pt idx="67">
                  <c:v>17.89</c:v>
                </c:pt>
                <c:pt idx="68">
                  <c:v>17.28</c:v>
                </c:pt>
                <c:pt idx="69">
                  <c:v>17.71</c:v>
                </c:pt>
                <c:pt idx="70">
                  <c:v>18.5</c:v>
                </c:pt>
                <c:pt idx="71">
                  <c:v>17.350000000000001</c:v>
                </c:pt>
                <c:pt idx="72">
                  <c:v>17.21</c:v>
                </c:pt>
                <c:pt idx="73">
                  <c:v>18.010000000000002</c:v>
                </c:pt>
                <c:pt idx="74">
                  <c:v>17.96</c:v>
                </c:pt>
                <c:pt idx="75">
                  <c:v>17.02</c:v>
                </c:pt>
                <c:pt idx="76">
                  <c:v>18.600000000000001</c:v>
                </c:pt>
                <c:pt idx="77">
                  <c:v>17.93</c:v>
                </c:pt>
                <c:pt idx="78">
                  <c:v>17.41</c:v>
                </c:pt>
                <c:pt idx="79">
                  <c:v>17.59</c:v>
                </c:pt>
                <c:pt idx="80">
                  <c:v>18.079999999999998</c:v>
                </c:pt>
                <c:pt idx="81">
                  <c:v>18.02</c:v>
                </c:pt>
                <c:pt idx="82">
                  <c:v>18.03</c:v>
                </c:pt>
                <c:pt idx="83">
                  <c:v>16.64</c:v>
                </c:pt>
                <c:pt idx="84">
                  <c:v>18.12</c:v>
                </c:pt>
                <c:pt idx="85">
                  <c:v>16.97</c:v>
                </c:pt>
                <c:pt idx="86">
                  <c:v>17.3</c:v>
                </c:pt>
                <c:pt idx="87">
                  <c:v>18.440000000000001</c:v>
                </c:pt>
                <c:pt idx="88">
                  <c:v>18.239999999999998</c:v>
                </c:pt>
                <c:pt idx="89">
                  <c:v>18.62</c:v>
                </c:pt>
                <c:pt idx="90">
                  <c:v>18.489999999999998</c:v>
                </c:pt>
                <c:pt idx="91">
                  <c:v>19.11</c:v>
                </c:pt>
                <c:pt idx="92">
                  <c:v>17.100000000000001</c:v>
                </c:pt>
                <c:pt idx="93">
                  <c:v>17.57</c:v>
                </c:pt>
                <c:pt idx="94">
                  <c:v>17.75</c:v>
                </c:pt>
                <c:pt idx="95">
                  <c:v>17.670000000000002</c:v>
                </c:pt>
                <c:pt idx="96">
                  <c:v>18.23</c:v>
                </c:pt>
                <c:pt idx="97">
                  <c:v>17.3</c:v>
                </c:pt>
                <c:pt idx="98">
                  <c:v>18.2</c:v>
                </c:pt>
                <c:pt idx="99">
                  <c:v>17.41</c:v>
                </c:pt>
                <c:pt idx="100">
                  <c:v>17.55</c:v>
                </c:pt>
                <c:pt idx="101">
                  <c:v>19.48</c:v>
                </c:pt>
                <c:pt idx="102">
                  <c:v>18.600000000000001</c:v>
                </c:pt>
                <c:pt idx="103">
                  <c:v>18.149999999999999</c:v>
                </c:pt>
                <c:pt idx="104">
                  <c:v>17.48</c:v>
                </c:pt>
                <c:pt idx="105">
                  <c:v>18.98</c:v>
                </c:pt>
                <c:pt idx="106">
                  <c:v>17.62</c:v>
                </c:pt>
                <c:pt idx="107">
                  <c:v>18.79</c:v>
                </c:pt>
                <c:pt idx="108">
                  <c:v>17.93</c:v>
                </c:pt>
                <c:pt idx="109">
                  <c:v>17.579999999999998</c:v>
                </c:pt>
                <c:pt idx="110">
                  <c:v>18.04</c:v>
                </c:pt>
                <c:pt idx="111">
                  <c:v>18.57</c:v>
                </c:pt>
                <c:pt idx="112">
                  <c:v>17.989999999999998</c:v>
                </c:pt>
                <c:pt idx="113">
                  <c:v>19.34</c:v>
                </c:pt>
                <c:pt idx="114">
                  <c:v>19.34</c:v>
                </c:pt>
                <c:pt idx="115">
                  <c:v>18.09</c:v>
                </c:pt>
                <c:pt idx="116">
                  <c:v>18.21</c:v>
                </c:pt>
                <c:pt idx="117">
                  <c:v>17.940000000000001</c:v>
                </c:pt>
                <c:pt idx="118">
                  <c:v>19.12</c:v>
                </c:pt>
                <c:pt idx="119">
                  <c:v>19.16</c:v>
                </c:pt>
                <c:pt idx="120">
                  <c:v>17.190000000000001</c:v>
                </c:pt>
                <c:pt idx="121">
                  <c:v>18.27</c:v>
                </c:pt>
                <c:pt idx="122">
                  <c:v>17.940000000000001</c:v>
                </c:pt>
                <c:pt idx="123">
                  <c:v>18.420000000000002</c:v>
                </c:pt>
                <c:pt idx="124">
                  <c:v>18.399999999999999</c:v>
                </c:pt>
                <c:pt idx="125">
                  <c:v>18.059999999999999</c:v>
                </c:pt>
                <c:pt idx="126">
                  <c:v>18.91</c:v>
                </c:pt>
                <c:pt idx="127">
                  <c:v>17.96</c:v>
                </c:pt>
                <c:pt idx="128">
                  <c:v>18.260000000000002</c:v>
                </c:pt>
                <c:pt idx="129">
                  <c:v>18.05</c:v>
                </c:pt>
                <c:pt idx="130">
                  <c:v>18.149999999999999</c:v>
                </c:pt>
                <c:pt idx="131">
                  <c:v>18.63</c:v>
                </c:pt>
                <c:pt idx="132">
                  <c:v>18.850000000000001</c:v>
                </c:pt>
                <c:pt idx="133">
                  <c:v>18.82</c:v>
                </c:pt>
                <c:pt idx="134">
                  <c:v>19.670000000000002</c:v>
                </c:pt>
                <c:pt idx="135">
                  <c:v>18.73</c:v>
                </c:pt>
                <c:pt idx="136">
                  <c:v>19.36</c:v>
                </c:pt>
                <c:pt idx="137">
                  <c:v>18.100000000000001</c:v>
                </c:pt>
                <c:pt idx="138">
                  <c:v>17.63</c:v>
                </c:pt>
                <c:pt idx="139">
                  <c:v>17.75</c:v>
                </c:pt>
                <c:pt idx="140">
                  <c:v>17.71</c:v>
                </c:pt>
                <c:pt idx="141">
                  <c:v>17.68</c:v>
                </c:pt>
                <c:pt idx="142">
                  <c:v>18.32</c:v>
                </c:pt>
                <c:pt idx="143">
                  <c:v>18.84</c:v>
                </c:pt>
                <c:pt idx="144">
                  <c:v>18.38</c:v>
                </c:pt>
                <c:pt idx="145">
                  <c:v>18.54</c:v>
                </c:pt>
                <c:pt idx="146">
                  <c:v>17.61</c:v>
                </c:pt>
                <c:pt idx="147">
                  <c:v>18.329999999999998</c:v>
                </c:pt>
                <c:pt idx="148">
                  <c:v>17.36</c:v>
                </c:pt>
                <c:pt idx="149">
                  <c:v>18.149999999999999</c:v>
                </c:pt>
                <c:pt idx="150">
                  <c:v>17.91</c:v>
                </c:pt>
                <c:pt idx="151">
                  <c:v>18.510000000000002</c:v>
                </c:pt>
                <c:pt idx="152">
                  <c:v>18.309999999999999</c:v>
                </c:pt>
                <c:pt idx="153">
                  <c:v>17.98</c:v>
                </c:pt>
                <c:pt idx="154">
                  <c:v>18.260000000000002</c:v>
                </c:pt>
                <c:pt idx="155">
                  <c:v>17.95</c:v>
                </c:pt>
                <c:pt idx="156">
                  <c:v>17.45</c:v>
                </c:pt>
                <c:pt idx="157">
                  <c:v>18.88</c:v>
                </c:pt>
                <c:pt idx="158">
                  <c:v>17.82</c:v>
                </c:pt>
                <c:pt idx="159">
                  <c:v>17.11</c:v>
                </c:pt>
                <c:pt idx="160">
                  <c:v>18.77</c:v>
                </c:pt>
                <c:pt idx="161">
                  <c:v>18.41</c:v>
                </c:pt>
                <c:pt idx="162">
                  <c:v>18.170000000000002</c:v>
                </c:pt>
                <c:pt idx="163">
                  <c:v>17.2</c:v>
                </c:pt>
                <c:pt idx="164">
                  <c:v>18.47</c:v>
                </c:pt>
                <c:pt idx="165">
                  <c:v>18.22</c:v>
                </c:pt>
                <c:pt idx="166">
                  <c:v>18.829999999999998</c:v>
                </c:pt>
                <c:pt idx="167">
                  <c:v>18.28</c:v>
                </c:pt>
                <c:pt idx="168">
                  <c:v>18.190000000000001</c:v>
                </c:pt>
                <c:pt idx="169">
                  <c:v>17.48</c:v>
                </c:pt>
                <c:pt idx="170">
                  <c:v>18.97</c:v>
                </c:pt>
                <c:pt idx="171">
                  <c:v>18.47</c:v>
                </c:pt>
                <c:pt idx="172">
                  <c:v>18.190000000000001</c:v>
                </c:pt>
                <c:pt idx="173">
                  <c:v>17.82</c:v>
                </c:pt>
                <c:pt idx="174">
                  <c:v>18.309999999999999</c:v>
                </c:pt>
                <c:pt idx="175">
                  <c:v>18.45</c:v>
                </c:pt>
                <c:pt idx="176">
                  <c:v>18.43</c:v>
                </c:pt>
                <c:pt idx="177">
                  <c:v>17.850000000000001</c:v>
                </c:pt>
                <c:pt idx="178">
                  <c:v>19.850000000000001</c:v>
                </c:pt>
                <c:pt idx="179">
                  <c:v>19.61</c:v>
                </c:pt>
                <c:pt idx="180">
                  <c:v>18.899999999999999</c:v>
                </c:pt>
                <c:pt idx="181">
                  <c:v>18.55</c:v>
                </c:pt>
                <c:pt idx="182">
                  <c:v>18.190000000000001</c:v>
                </c:pt>
                <c:pt idx="183">
                  <c:v>18.55</c:v>
                </c:pt>
                <c:pt idx="184">
                  <c:v>18.579999999999998</c:v>
                </c:pt>
                <c:pt idx="185">
                  <c:v>19.13</c:v>
                </c:pt>
                <c:pt idx="186">
                  <c:v>19.850000000000001</c:v>
                </c:pt>
                <c:pt idx="187">
                  <c:v>18.420000000000002</c:v>
                </c:pt>
                <c:pt idx="188">
                  <c:v>18.52</c:v>
                </c:pt>
                <c:pt idx="189">
                  <c:v>18.420000000000002</c:v>
                </c:pt>
                <c:pt idx="190">
                  <c:v>18.690000000000001</c:v>
                </c:pt>
                <c:pt idx="191">
                  <c:v>19.690000000000001</c:v>
                </c:pt>
                <c:pt idx="192">
                  <c:v>19.989999999999998</c:v>
                </c:pt>
                <c:pt idx="193">
                  <c:v>20.45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C-4789-AA8E-63FC3F07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17200"/>
        <c:axId val="658317528"/>
      </c:lineChart>
      <c:catAx>
        <c:axId val="6583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528"/>
        <c:crosses val="autoZero"/>
        <c:auto val="1"/>
        <c:lblAlgn val="ctr"/>
        <c:lblOffset val="100"/>
        <c:noMultiLvlLbl val="0"/>
      </c:catAx>
      <c:valAx>
        <c:axId val="6583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Dallas - Yearly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merged_trends_F_Yearly!$B$1</c:f>
              <c:strCache>
                <c:ptCount val="1"/>
                <c:pt idx="0">
                  <c:v>global_avg_temp_F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merged_trends_F_Yearly!$A$2:$A$195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merged_trends_F_Yearly!$B$2:$B$195</c:f>
              <c:numCache>
                <c:formatCode>General</c:formatCode>
                <c:ptCount val="194"/>
                <c:pt idx="0">
                  <c:v>45.716000000000001</c:v>
                </c:pt>
                <c:pt idx="1">
                  <c:v>46.561999999999998</c:v>
                </c:pt>
                <c:pt idx="2">
                  <c:v>46.741999999999997</c:v>
                </c:pt>
                <c:pt idx="3">
                  <c:v>45.896000000000001</c:v>
                </c:pt>
                <c:pt idx="4">
                  <c:v>47.39</c:v>
                </c:pt>
                <c:pt idx="5">
                  <c:v>47.102000000000004</c:v>
                </c:pt>
                <c:pt idx="6">
                  <c:v>47.048000000000002</c:v>
                </c:pt>
                <c:pt idx="7">
                  <c:v>47.858000000000004</c:v>
                </c:pt>
                <c:pt idx="8">
                  <c:v>46.706000000000003</c:v>
                </c:pt>
                <c:pt idx="9">
                  <c:v>46.292000000000002</c:v>
                </c:pt>
                <c:pt idx="10">
                  <c:v>47.335999999999999</c:v>
                </c:pt>
                <c:pt idx="11">
                  <c:v>45.751999999999995</c:v>
                </c:pt>
                <c:pt idx="12">
                  <c:v>45.41</c:v>
                </c:pt>
                <c:pt idx="13">
                  <c:v>46.417999999999999</c:v>
                </c:pt>
                <c:pt idx="14">
                  <c:v>46.67</c:v>
                </c:pt>
                <c:pt idx="15">
                  <c:v>45.302</c:v>
                </c:pt>
                <c:pt idx="16">
                  <c:v>45.86</c:v>
                </c:pt>
                <c:pt idx="17">
                  <c:v>45.283999999999999</c:v>
                </c:pt>
                <c:pt idx="18">
                  <c:v>45.518000000000001</c:v>
                </c:pt>
                <c:pt idx="19">
                  <c:v>45.734000000000002</c:v>
                </c:pt>
                <c:pt idx="20">
                  <c:v>46.04</c:v>
                </c:pt>
                <c:pt idx="21">
                  <c:v>45.841999999999999</c:v>
                </c:pt>
                <c:pt idx="22">
                  <c:v>46.436</c:v>
                </c:pt>
                <c:pt idx="23">
                  <c:v>46.706000000000003</c:v>
                </c:pt>
                <c:pt idx="24">
                  <c:v>45.77</c:v>
                </c:pt>
                <c:pt idx="25">
                  <c:v>46.129999999999995</c:v>
                </c:pt>
                <c:pt idx="26">
                  <c:v>47.39</c:v>
                </c:pt>
                <c:pt idx="27">
                  <c:v>46.561999999999998</c:v>
                </c:pt>
                <c:pt idx="28">
                  <c:v>46.364000000000004</c:v>
                </c:pt>
                <c:pt idx="29">
                  <c:v>46.364000000000004</c:v>
                </c:pt>
                <c:pt idx="30">
                  <c:v>46.22</c:v>
                </c:pt>
                <c:pt idx="31">
                  <c:v>46.724000000000004</c:v>
                </c:pt>
                <c:pt idx="32">
                  <c:v>46.58</c:v>
                </c:pt>
                <c:pt idx="33">
                  <c:v>46.472000000000001</c:v>
                </c:pt>
                <c:pt idx="34">
                  <c:v>46.778000000000006</c:v>
                </c:pt>
                <c:pt idx="35">
                  <c:v>46.597999999999999</c:v>
                </c:pt>
                <c:pt idx="36">
                  <c:v>46.4</c:v>
                </c:pt>
                <c:pt idx="37">
                  <c:v>45.968000000000004</c:v>
                </c:pt>
                <c:pt idx="38">
                  <c:v>46.58</c:v>
                </c:pt>
                <c:pt idx="39">
                  <c:v>46.85</c:v>
                </c:pt>
                <c:pt idx="40">
                  <c:v>46.328000000000003</c:v>
                </c:pt>
                <c:pt idx="41">
                  <c:v>46.129999999999995</c:v>
                </c:pt>
                <c:pt idx="42">
                  <c:v>45.607999999999997</c:v>
                </c:pt>
                <c:pt idx="43">
                  <c:v>46.597999999999999</c:v>
                </c:pt>
                <c:pt idx="44">
                  <c:v>46.364000000000004</c:v>
                </c:pt>
                <c:pt idx="45">
                  <c:v>46.724000000000004</c:v>
                </c:pt>
                <c:pt idx="46">
                  <c:v>46.921999999999997</c:v>
                </c:pt>
                <c:pt idx="47">
                  <c:v>47.192</c:v>
                </c:pt>
                <c:pt idx="48">
                  <c:v>46.85</c:v>
                </c:pt>
                <c:pt idx="49">
                  <c:v>47.173999999999999</c:v>
                </c:pt>
                <c:pt idx="50">
                  <c:v>46.76</c:v>
                </c:pt>
                <c:pt idx="51">
                  <c:v>46.616</c:v>
                </c:pt>
                <c:pt idx="52">
                  <c:v>46.741999999999997</c:v>
                </c:pt>
                <c:pt idx="53">
                  <c:v>47.03</c:v>
                </c:pt>
                <c:pt idx="54">
                  <c:v>47.173999999999999</c:v>
                </c:pt>
                <c:pt idx="55">
                  <c:v>46.148000000000003</c:v>
                </c:pt>
                <c:pt idx="56">
                  <c:v>46.543999999999997</c:v>
                </c:pt>
                <c:pt idx="57">
                  <c:v>47.372</c:v>
                </c:pt>
                <c:pt idx="58">
                  <c:v>47.893999999999998</c:v>
                </c:pt>
                <c:pt idx="59">
                  <c:v>46.706000000000003</c:v>
                </c:pt>
                <c:pt idx="60">
                  <c:v>46.616</c:v>
                </c:pt>
                <c:pt idx="61">
                  <c:v>46.885999999999996</c:v>
                </c:pt>
                <c:pt idx="62">
                  <c:v>46.634</c:v>
                </c:pt>
                <c:pt idx="63">
                  <c:v>46.364000000000004</c:v>
                </c:pt>
                <c:pt idx="64">
                  <c:v>45.985999999999997</c:v>
                </c:pt>
                <c:pt idx="65">
                  <c:v>46.256</c:v>
                </c:pt>
                <c:pt idx="66">
                  <c:v>46.31</c:v>
                </c:pt>
                <c:pt idx="67">
                  <c:v>46.238</c:v>
                </c:pt>
                <c:pt idx="68">
                  <c:v>46.561999999999998</c:v>
                </c:pt>
                <c:pt idx="69">
                  <c:v>46.975999999999999</c:v>
                </c:pt>
                <c:pt idx="70">
                  <c:v>46.346000000000004</c:v>
                </c:pt>
                <c:pt idx="71">
                  <c:v>46.436</c:v>
                </c:pt>
                <c:pt idx="72">
                  <c:v>46.526000000000003</c:v>
                </c:pt>
                <c:pt idx="73">
                  <c:v>46.508000000000003</c:v>
                </c:pt>
                <c:pt idx="74">
                  <c:v>46.688000000000002</c:v>
                </c:pt>
                <c:pt idx="75">
                  <c:v>46.67</c:v>
                </c:pt>
                <c:pt idx="76">
                  <c:v>46.778000000000006</c:v>
                </c:pt>
                <c:pt idx="77">
                  <c:v>46.921999999999997</c:v>
                </c:pt>
                <c:pt idx="78">
                  <c:v>46.724000000000004</c:v>
                </c:pt>
                <c:pt idx="79">
                  <c:v>47.120000000000005</c:v>
                </c:pt>
                <c:pt idx="80">
                  <c:v>47.3</c:v>
                </c:pt>
                <c:pt idx="81">
                  <c:v>47.372</c:v>
                </c:pt>
                <c:pt idx="82">
                  <c:v>46.94</c:v>
                </c:pt>
                <c:pt idx="83">
                  <c:v>46.795999999999999</c:v>
                </c:pt>
                <c:pt idx="84">
                  <c:v>46.561999999999998</c:v>
                </c:pt>
                <c:pt idx="85">
                  <c:v>46.814</c:v>
                </c:pt>
                <c:pt idx="86">
                  <c:v>47.084000000000003</c:v>
                </c:pt>
                <c:pt idx="87">
                  <c:v>46.31</c:v>
                </c:pt>
                <c:pt idx="88">
                  <c:v>46.741999999999997</c:v>
                </c:pt>
                <c:pt idx="89">
                  <c:v>46.724000000000004</c:v>
                </c:pt>
                <c:pt idx="90">
                  <c:v>46.795999999999999</c:v>
                </c:pt>
                <c:pt idx="91">
                  <c:v>46.724000000000004</c:v>
                </c:pt>
                <c:pt idx="92">
                  <c:v>46.706000000000003</c:v>
                </c:pt>
                <c:pt idx="93">
                  <c:v>46.94</c:v>
                </c:pt>
                <c:pt idx="94">
                  <c:v>47.462000000000003</c:v>
                </c:pt>
                <c:pt idx="95">
                  <c:v>47.462000000000003</c:v>
                </c:pt>
                <c:pt idx="96">
                  <c:v>46.814</c:v>
                </c:pt>
                <c:pt idx="97">
                  <c:v>46.436</c:v>
                </c:pt>
                <c:pt idx="98">
                  <c:v>46.634</c:v>
                </c:pt>
                <c:pt idx="99">
                  <c:v>47.084000000000003</c:v>
                </c:pt>
                <c:pt idx="100">
                  <c:v>47.048000000000002</c:v>
                </c:pt>
                <c:pt idx="101">
                  <c:v>47.426000000000002</c:v>
                </c:pt>
                <c:pt idx="102">
                  <c:v>47.137999999999998</c:v>
                </c:pt>
                <c:pt idx="103">
                  <c:v>47.155999999999999</c:v>
                </c:pt>
                <c:pt idx="104">
                  <c:v>47.317999999999998</c:v>
                </c:pt>
                <c:pt idx="105">
                  <c:v>47.353999999999999</c:v>
                </c:pt>
                <c:pt idx="106">
                  <c:v>47.713999999999999</c:v>
                </c:pt>
                <c:pt idx="107">
                  <c:v>47.335999999999999</c:v>
                </c:pt>
                <c:pt idx="108">
                  <c:v>47.534000000000006</c:v>
                </c:pt>
                <c:pt idx="109">
                  <c:v>46.832000000000001</c:v>
                </c:pt>
                <c:pt idx="110">
                  <c:v>47.534000000000006</c:v>
                </c:pt>
                <c:pt idx="111">
                  <c:v>47.695999999999998</c:v>
                </c:pt>
                <c:pt idx="112">
                  <c:v>47.678000000000004</c:v>
                </c:pt>
                <c:pt idx="113">
                  <c:v>47.012</c:v>
                </c:pt>
                <c:pt idx="114">
                  <c:v>47.534000000000006</c:v>
                </c:pt>
                <c:pt idx="115">
                  <c:v>47.335999999999999</c:v>
                </c:pt>
                <c:pt idx="116">
                  <c:v>47.39</c:v>
                </c:pt>
                <c:pt idx="117">
                  <c:v>47.66</c:v>
                </c:pt>
                <c:pt idx="118">
                  <c:v>47.948</c:v>
                </c:pt>
                <c:pt idx="119">
                  <c:v>47.768000000000001</c:v>
                </c:pt>
                <c:pt idx="120">
                  <c:v>47.768000000000001</c:v>
                </c:pt>
                <c:pt idx="121">
                  <c:v>47.786000000000001</c:v>
                </c:pt>
                <c:pt idx="122">
                  <c:v>47.713999999999999</c:v>
                </c:pt>
                <c:pt idx="123">
                  <c:v>47.768000000000001</c:v>
                </c:pt>
                <c:pt idx="124">
                  <c:v>47.93</c:v>
                </c:pt>
                <c:pt idx="125">
                  <c:v>47.444000000000003</c:v>
                </c:pt>
                <c:pt idx="126">
                  <c:v>47.624000000000002</c:v>
                </c:pt>
                <c:pt idx="127">
                  <c:v>47.84</c:v>
                </c:pt>
                <c:pt idx="128">
                  <c:v>47.75</c:v>
                </c:pt>
                <c:pt idx="129">
                  <c:v>47.462000000000003</c:v>
                </c:pt>
                <c:pt idx="130">
                  <c:v>47.066000000000003</c:v>
                </c:pt>
                <c:pt idx="131">
                  <c:v>47.534000000000006</c:v>
                </c:pt>
                <c:pt idx="132">
                  <c:v>47.552</c:v>
                </c:pt>
                <c:pt idx="133">
                  <c:v>47.966000000000001</c:v>
                </c:pt>
                <c:pt idx="134">
                  <c:v>47.408000000000001</c:v>
                </c:pt>
                <c:pt idx="135">
                  <c:v>47.534000000000006</c:v>
                </c:pt>
                <c:pt idx="136">
                  <c:v>46.903999999999996</c:v>
                </c:pt>
                <c:pt idx="137">
                  <c:v>47.713999999999999</c:v>
                </c:pt>
                <c:pt idx="138">
                  <c:v>47.786000000000001</c:v>
                </c:pt>
                <c:pt idx="139">
                  <c:v>47.713999999999999</c:v>
                </c:pt>
                <c:pt idx="140">
                  <c:v>47.444000000000003</c:v>
                </c:pt>
                <c:pt idx="141">
                  <c:v>47.84</c:v>
                </c:pt>
                <c:pt idx="142">
                  <c:v>47.75</c:v>
                </c:pt>
                <c:pt idx="143">
                  <c:v>47.948</c:v>
                </c:pt>
                <c:pt idx="144">
                  <c:v>47.137999999999998</c:v>
                </c:pt>
                <c:pt idx="145">
                  <c:v>47.353999999999999</c:v>
                </c:pt>
                <c:pt idx="146">
                  <c:v>47.480000000000004</c:v>
                </c:pt>
                <c:pt idx="147">
                  <c:v>47.66</c:v>
                </c:pt>
                <c:pt idx="148">
                  <c:v>47.335999999999999</c:v>
                </c:pt>
                <c:pt idx="149">
                  <c:v>47.480000000000004</c:v>
                </c:pt>
                <c:pt idx="150">
                  <c:v>47.66</c:v>
                </c:pt>
                <c:pt idx="151">
                  <c:v>47.480000000000004</c:v>
                </c:pt>
                <c:pt idx="152">
                  <c:v>47.3</c:v>
                </c:pt>
                <c:pt idx="153">
                  <c:v>48.11</c:v>
                </c:pt>
                <c:pt idx="154">
                  <c:v>47.246000000000002</c:v>
                </c:pt>
                <c:pt idx="155">
                  <c:v>47.731999999999999</c:v>
                </c:pt>
                <c:pt idx="156">
                  <c:v>47.03</c:v>
                </c:pt>
                <c:pt idx="157">
                  <c:v>47.93</c:v>
                </c:pt>
                <c:pt idx="158">
                  <c:v>47.641999999999996</c:v>
                </c:pt>
                <c:pt idx="159">
                  <c:v>47.713999999999999</c:v>
                </c:pt>
                <c:pt idx="160">
                  <c:v>48.164000000000001</c:v>
                </c:pt>
                <c:pt idx="161">
                  <c:v>48.506</c:v>
                </c:pt>
                <c:pt idx="162">
                  <c:v>47.552</c:v>
                </c:pt>
                <c:pt idx="163">
                  <c:v>48.253999999999998</c:v>
                </c:pt>
                <c:pt idx="164">
                  <c:v>47.641999999999996</c:v>
                </c:pt>
                <c:pt idx="165">
                  <c:v>47.588000000000001</c:v>
                </c:pt>
                <c:pt idx="166">
                  <c:v>47.893999999999998</c:v>
                </c:pt>
                <c:pt idx="167">
                  <c:v>48.182000000000002</c:v>
                </c:pt>
                <c:pt idx="168">
                  <c:v>48.56</c:v>
                </c:pt>
                <c:pt idx="169">
                  <c:v>48.055999999999997</c:v>
                </c:pt>
                <c:pt idx="170">
                  <c:v>48.614000000000004</c:v>
                </c:pt>
                <c:pt idx="171">
                  <c:v>48.524000000000001</c:v>
                </c:pt>
                <c:pt idx="172">
                  <c:v>47.911999999999999</c:v>
                </c:pt>
                <c:pt idx="173">
                  <c:v>47.966000000000001</c:v>
                </c:pt>
                <c:pt idx="174">
                  <c:v>48.271999999999998</c:v>
                </c:pt>
                <c:pt idx="175">
                  <c:v>48.83</c:v>
                </c:pt>
                <c:pt idx="176">
                  <c:v>48.271999999999998</c:v>
                </c:pt>
                <c:pt idx="177">
                  <c:v>48.56</c:v>
                </c:pt>
                <c:pt idx="178">
                  <c:v>49.135999999999996</c:v>
                </c:pt>
                <c:pt idx="179">
                  <c:v>48.721999999999994</c:v>
                </c:pt>
                <c:pt idx="180">
                  <c:v>48.56</c:v>
                </c:pt>
                <c:pt idx="181">
                  <c:v>48.938000000000002</c:v>
                </c:pt>
                <c:pt idx="182">
                  <c:v>49.225999999999999</c:v>
                </c:pt>
                <c:pt idx="183">
                  <c:v>49.153999999999996</c:v>
                </c:pt>
                <c:pt idx="184">
                  <c:v>48.775999999999996</c:v>
                </c:pt>
                <c:pt idx="185">
                  <c:v>49.46</c:v>
                </c:pt>
                <c:pt idx="186">
                  <c:v>49.153999999999996</c:v>
                </c:pt>
                <c:pt idx="187">
                  <c:v>49.514000000000003</c:v>
                </c:pt>
                <c:pt idx="188">
                  <c:v>48.974000000000004</c:v>
                </c:pt>
                <c:pt idx="189">
                  <c:v>49.117999999999995</c:v>
                </c:pt>
                <c:pt idx="190">
                  <c:v>49.46</c:v>
                </c:pt>
                <c:pt idx="191">
                  <c:v>49.135999999999996</c:v>
                </c:pt>
                <c:pt idx="192">
                  <c:v>49.117999999999995</c:v>
                </c:pt>
                <c:pt idx="193">
                  <c:v>49.298000000000002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D-4FA0-B81B-89292E73298A}"/>
            </c:ext>
          </c:extLst>
        </c:ser>
        <c:ser>
          <c:idx val="0"/>
          <c:order val="1"/>
          <c:tx>
            <c:strRef>
              <c:f>merged_trends_F_Yearly!$C$1</c:f>
              <c:strCache>
                <c:ptCount val="1"/>
                <c:pt idx="0">
                  <c:v>Dallas_avg_temp_F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merged_trends_F_Yearly!$A$2:$A$195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merged_trends_F_Yearly!$C$2:$C$195</c:f>
              <c:numCache>
                <c:formatCode>General</c:formatCode>
                <c:ptCount val="194"/>
                <c:pt idx="0">
                  <c:v>62.384</c:v>
                </c:pt>
                <c:pt idx="1">
                  <c:v>63.194000000000003</c:v>
                </c:pt>
                <c:pt idx="2">
                  <c:v>64.165999999999997</c:v>
                </c:pt>
                <c:pt idx="3">
                  <c:v>63.427999999999997</c:v>
                </c:pt>
                <c:pt idx="4">
                  <c:v>64.22</c:v>
                </c:pt>
                <c:pt idx="5">
                  <c:v>65.084000000000003</c:v>
                </c:pt>
                <c:pt idx="6">
                  <c:v>64.274000000000001</c:v>
                </c:pt>
                <c:pt idx="7">
                  <c:v>65.516000000000005</c:v>
                </c:pt>
                <c:pt idx="8">
                  <c:v>64.867999999999995</c:v>
                </c:pt>
                <c:pt idx="9">
                  <c:v>64.201999999999998</c:v>
                </c:pt>
                <c:pt idx="10">
                  <c:v>65.623999999999995</c:v>
                </c:pt>
                <c:pt idx="11">
                  <c:v>62.564</c:v>
                </c:pt>
                <c:pt idx="12">
                  <c:v>64.057999999999993</c:v>
                </c:pt>
                <c:pt idx="13">
                  <c:v>64.921999999999997</c:v>
                </c:pt>
                <c:pt idx="14">
                  <c:v>65.300000000000011</c:v>
                </c:pt>
                <c:pt idx="15">
                  <c:v>61.843999999999994</c:v>
                </c:pt>
                <c:pt idx="16">
                  <c:v>62.006</c:v>
                </c:pt>
                <c:pt idx="17">
                  <c:v>63.445999999999998</c:v>
                </c:pt>
                <c:pt idx="18">
                  <c:v>61.771999999999998</c:v>
                </c:pt>
                <c:pt idx="19">
                  <c:v>63.752000000000002</c:v>
                </c:pt>
                <c:pt idx="20">
                  <c:v>63.716000000000001</c:v>
                </c:pt>
                <c:pt idx="21">
                  <c:v>63.787999999999997</c:v>
                </c:pt>
                <c:pt idx="22">
                  <c:v>64.364000000000004</c:v>
                </c:pt>
                <c:pt idx="23">
                  <c:v>63.392000000000003</c:v>
                </c:pt>
                <c:pt idx="24">
                  <c:v>64.256</c:v>
                </c:pt>
                <c:pt idx="25">
                  <c:v>63.968000000000004</c:v>
                </c:pt>
                <c:pt idx="26">
                  <c:v>64.742000000000004</c:v>
                </c:pt>
                <c:pt idx="27">
                  <c:v>62.707999999999998</c:v>
                </c:pt>
                <c:pt idx="28">
                  <c:v>63.319999999999993</c:v>
                </c:pt>
                <c:pt idx="29">
                  <c:v>64.147999999999996</c:v>
                </c:pt>
                <c:pt idx="30">
                  <c:v>63.932000000000002</c:v>
                </c:pt>
                <c:pt idx="31">
                  <c:v>64.238</c:v>
                </c:pt>
                <c:pt idx="32">
                  <c:v>63.319999999999993</c:v>
                </c:pt>
                <c:pt idx="33">
                  <c:v>62.906000000000006</c:v>
                </c:pt>
                <c:pt idx="34">
                  <c:v>64.652000000000001</c:v>
                </c:pt>
                <c:pt idx="35">
                  <c:v>63.698</c:v>
                </c:pt>
                <c:pt idx="36">
                  <c:v>62.474000000000004</c:v>
                </c:pt>
                <c:pt idx="37">
                  <c:v>63.158000000000001</c:v>
                </c:pt>
                <c:pt idx="38">
                  <c:v>64.22</c:v>
                </c:pt>
                <c:pt idx="39">
                  <c:v>64.238</c:v>
                </c:pt>
                <c:pt idx="40">
                  <c:v>65.012</c:v>
                </c:pt>
                <c:pt idx="41">
                  <c:v>65.138000000000005</c:v>
                </c:pt>
                <c:pt idx="42">
                  <c:v>65.03</c:v>
                </c:pt>
                <c:pt idx="43">
                  <c:v>64.22</c:v>
                </c:pt>
                <c:pt idx="44">
                  <c:v>63.338000000000001</c:v>
                </c:pt>
                <c:pt idx="45">
                  <c:v>64.31</c:v>
                </c:pt>
                <c:pt idx="46">
                  <c:v>64.021999999999991</c:v>
                </c:pt>
                <c:pt idx="47">
                  <c:v>65.210000000000008</c:v>
                </c:pt>
                <c:pt idx="48">
                  <c:v>63.698</c:v>
                </c:pt>
                <c:pt idx="49">
                  <c:v>62.492000000000004</c:v>
                </c:pt>
                <c:pt idx="50">
                  <c:v>64.075999999999993</c:v>
                </c:pt>
                <c:pt idx="51">
                  <c:v>64.885999999999996</c:v>
                </c:pt>
                <c:pt idx="52">
                  <c:v>63.103999999999999</c:v>
                </c:pt>
                <c:pt idx="53">
                  <c:v>63.266000000000005</c:v>
                </c:pt>
                <c:pt idx="54">
                  <c:v>64.831999999999994</c:v>
                </c:pt>
                <c:pt idx="55">
                  <c:v>63.031999999999996</c:v>
                </c:pt>
                <c:pt idx="56">
                  <c:v>63.806000000000004</c:v>
                </c:pt>
                <c:pt idx="57">
                  <c:v>63.554000000000002</c:v>
                </c:pt>
                <c:pt idx="58">
                  <c:v>64.418000000000006</c:v>
                </c:pt>
                <c:pt idx="59">
                  <c:v>65.066000000000003</c:v>
                </c:pt>
                <c:pt idx="60">
                  <c:v>63.95</c:v>
                </c:pt>
                <c:pt idx="61">
                  <c:v>64.706000000000003</c:v>
                </c:pt>
                <c:pt idx="62">
                  <c:v>64.778000000000006</c:v>
                </c:pt>
                <c:pt idx="63">
                  <c:v>63.986000000000004</c:v>
                </c:pt>
                <c:pt idx="64">
                  <c:v>63.392000000000003</c:v>
                </c:pt>
                <c:pt idx="65">
                  <c:v>62.275999999999996</c:v>
                </c:pt>
                <c:pt idx="66">
                  <c:v>62.995999999999995</c:v>
                </c:pt>
                <c:pt idx="67">
                  <c:v>64.201999999999998</c:v>
                </c:pt>
                <c:pt idx="68">
                  <c:v>63.103999999999999</c:v>
                </c:pt>
                <c:pt idx="69">
                  <c:v>63.878</c:v>
                </c:pt>
                <c:pt idx="70">
                  <c:v>65.300000000000011</c:v>
                </c:pt>
                <c:pt idx="71">
                  <c:v>63.230000000000004</c:v>
                </c:pt>
                <c:pt idx="72">
                  <c:v>62.978000000000002</c:v>
                </c:pt>
                <c:pt idx="73">
                  <c:v>64.418000000000006</c:v>
                </c:pt>
                <c:pt idx="74">
                  <c:v>64.328000000000003</c:v>
                </c:pt>
                <c:pt idx="75">
                  <c:v>62.635999999999996</c:v>
                </c:pt>
                <c:pt idx="76">
                  <c:v>65.48</c:v>
                </c:pt>
                <c:pt idx="77">
                  <c:v>64.274000000000001</c:v>
                </c:pt>
                <c:pt idx="78">
                  <c:v>63.338000000000001</c:v>
                </c:pt>
                <c:pt idx="79">
                  <c:v>63.661999999999999</c:v>
                </c:pt>
                <c:pt idx="80">
                  <c:v>64.543999999999997</c:v>
                </c:pt>
                <c:pt idx="81">
                  <c:v>64.436000000000007</c:v>
                </c:pt>
                <c:pt idx="82">
                  <c:v>64.454000000000008</c:v>
                </c:pt>
                <c:pt idx="83">
                  <c:v>61.951999999999998</c:v>
                </c:pt>
                <c:pt idx="84">
                  <c:v>64.616</c:v>
                </c:pt>
                <c:pt idx="85">
                  <c:v>62.545999999999999</c:v>
                </c:pt>
                <c:pt idx="86">
                  <c:v>63.14</c:v>
                </c:pt>
                <c:pt idx="87">
                  <c:v>65.192000000000007</c:v>
                </c:pt>
                <c:pt idx="88">
                  <c:v>64.831999999999994</c:v>
                </c:pt>
                <c:pt idx="89">
                  <c:v>65.516000000000005</c:v>
                </c:pt>
                <c:pt idx="90">
                  <c:v>65.281999999999996</c:v>
                </c:pt>
                <c:pt idx="91">
                  <c:v>66.397999999999996</c:v>
                </c:pt>
                <c:pt idx="92">
                  <c:v>62.78</c:v>
                </c:pt>
                <c:pt idx="93">
                  <c:v>63.626000000000005</c:v>
                </c:pt>
                <c:pt idx="94">
                  <c:v>63.95</c:v>
                </c:pt>
                <c:pt idx="95">
                  <c:v>63.806000000000004</c:v>
                </c:pt>
                <c:pt idx="96">
                  <c:v>64.813999999999993</c:v>
                </c:pt>
                <c:pt idx="97">
                  <c:v>63.14</c:v>
                </c:pt>
                <c:pt idx="98">
                  <c:v>64.759999999999991</c:v>
                </c:pt>
                <c:pt idx="99">
                  <c:v>63.338000000000001</c:v>
                </c:pt>
                <c:pt idx="100">
                  <c:v>63.59</c:v>
                </c:pt>
                <c:pt idx="101">
                  <c:v>67.063999999999993</c:v>
                </c:pt>
                <c:pt idx="102">
                  <c:v>65.48</c:v>
                </c:pt>
                <c:pt idx="103">
                  <c:v>64.67</c:v>
                </c:pt>
                <c:pt idx="104">
                  <c:v>63.463999999999999</c:v>
                </c:pt>
                <c:pt idx="105">
                  <c:v>66.164000000000001</c:v>
                </c:pt>
                <c:pt idx="106">
                  <c:v>63.716000000000001</c:v>
                </c:pt>
                <c:pt idx="107">
                  <c:v>65.822000000000003</c:v>
                </c:pt>
                <c:pt idx="108">
                  <c:v>64.274000000000001</c:v>
                </c:pt>
                <c:pt idx="109">
                  <c:v>63.643999999999998</c:v>
                </c:pt>
                <c:pt idx="110">
                  <c:v>64.472000000000008</c:v>
                </c:pt>
                <c:pt idx="111">
                  <c:v>65.426000000000002</c:v>
                </c:pt>
                <c:pt idx="112">
                  <c:v>64.382000000000005</c:v>
                </c:pt>
                <c:pt idx="113">
                  <c:v>66.811999999999998</c:v>
                </c:pt>
                <c:pt idx="114">
                  <c:v>66.811999999999998</c:v>
                </c:pt>
                <c:pt idx="115">
                  <c:v>64.561999999999998</c:v>
                </c:pt>
                <c:pt idx="116">
                  <c:v>64.778000000000006</c:v>
                </c:pt>
                <c:pt idx="117">
                  <c:v>64.292000000000002</c:v>
                </c:pt>
                <c:pt idx="118">
                  <c:v>66.415999999999997</c:v>
                </c:pt>
                <c:pt idx="119">
                  <c:v>66.488</c:v>
                </c:pt>
                <c:pt idx="120">
                  <c:v>62.942000000000007</c:v>
                </c:pt>
                <c:pt idx="121">
                  <c:v>64.885999999999996</c:v>
                </c:pt>
                <c:pt idx="122">
                  <c:v>64.292000000000002</c:v>
                </c:pt>
                <c:pt idx="123">
                  <c:v>65.156000000000006</c:v>
                </c:pt>
                <c:pt idx="124">
                  <c:v>65.12</c:v>
                </c:pt>
                <c:pt idx="125">
                  <c:v>64.507999999999996</c:v>
                </c:pt>
                <c:pt idx="126">
                  <c:v>66.038000000000011</c:v>
                </c:pt>
                <c:pt idx="127">
                  <c:v>64.328000000000003</c:v>
                </c:pt>
                <c:pt idx="128">
                  <c:v>64.867999999999995</c:v>
                </c:pt>
                <c:pt idx="129">
                  <c:v>64.490000000000009</c:v>
                </c:pt>
                <c:pt idx="130">
                  <c:v>64.67</c:v>
                </c:pt>
                <c:pt idx="131">
                  <c:v>65.533999999999992</c:v>
                </c:pt>
                <c:pt idx="132">
                  <c:v>65.930000000000007</c:v>
                </c:pt>
                <c:pt idx="133">
                  <c:v>65.876000000000005</c:v>
                </c:pt>
                <c:pt idx="134">
                  <c:v>67.406000000000006</c:v>
                </c:pt>
                <c:pt idx="135">
                  <c:v>65.713999999999999</c:v>
                </c:pt>
                <c:pt idx="136">
                  <c:v>66.847999999999999</c:v>
                </c:pt>
                <c:pt idx="137">
                  <c:v>64.580000000000013</c:v>
                </c:pt>
                <c:pt idx="138">
                  <c:v>63.733999999999995</c:v>
                </c:pt>
                <c:pt idx="139">
                  <c:v>63.95</c:v>
                </c:pt>
                <c:pt idx="140">
                  <c:v>63.878</c:v>
                </c:pt>
                <c:pt idx="141">
                  <c:v>63.823999999999998</c:v>
                </c:pt>
                <c:pt idx="142">
                  <c:v>64.975999999999999</c:v>
                </c:pt>
                <c:pt idx="143">
                  <c:v>65.912000000000006</c:v>
                </c:pt>
                <c:pt idx="144">
                  <c:v>65.084000000000003</c:v>
                </c:pt>
                <c:pt idx="145">
                  <c:v>65.372</c:v>
                </c:pt>
                <c:pt idx="146">
                  <c:v>63.698</c:v>
                </c:pt>
                <c:pt idx="147">
                  <c:v>64.994</c:v>
                </c:pt>
                <c:pt idx="148">
                  <c:v>63.248000000000005</c:v>
                </c:pt>
                <c:pt idx="149">
                  <c:v>64.67</c:v>
                </c:pt>
                <c:pt idx="150">
                  <c:v>64.238</c:v>
                </c:pt>
                <c:pt idx="151">
                  <c:v>65.318000000000012</c:v>
                </c:pt>
                <c:pt idx="152">
                  <c:v>64.957999999999998</c:v>
                </c:pt>
                <c:pt idx="153">
                  <c:v>64.364000000000004</c:v>
                </c:pt>
                <c:pt idx="154">
                  <c:v>64.867999999999995</c:v>
                </c:pt>
                <c:pt idx="155">
                  <c:v>64.31</c:v>
                </c:pt>
                <c:pt idx="156">
                  <c:v>63.41</c:v>
                </c:pt>
                <c:pt idx="157">
                  <c:v>65.984000000000009</c:v>
                </c:pt>
                <c:pt idx="158">
                  <c:v>64.075999999999993</c:v>
                </c:pt>
                <c:pt idx="159">
                  <c:v>62.798000000000002</c:v>
                </c:pt>
                <c:pt idx="160">
                  <c:v>65.786000000000001</c:v>
                </c:pt>
                <c:pt idx="161">
                  <c:v>65.138000000000005</c:v>
                </c:pt>
                <c:pt idx="162">
                  <c:v>64.706000000000003</c:v>
                </c:pt>
                <c:pt idx="163">
                  <c:v>62.96</c:v>
                </c:pt>
                <c:pt idx="164">
                  <c:v>65.246000000000009</c:v>
                </c:pt>
                <c:pt idx="165">
                  <c:v>64.795999999999992</c:v>
                </c:pt>
                <c:pt idx="166">
                  <c:v>65.894000000000005</c:v>
                </c:pt>
                <c:pt idx="167">
                  <c:v>64.903999999999996</c:v>
                </c:pt>
                <c:pt idx="168">
                  <c:v>64.742000000000004</c:v>
                </c:pt>
                <c:pt idx="169">
                  <c:v>63.463999999999999</c:v>
                </c:pt>
                <c:pt idx="170">
                  <c:v>66.146000000000001</c:v>
                </c:pt>
                <c:pt idx="171">
                  <c:v>65.246000000000009</c:v>
                </c:pt>
                <c:pt idx="172">
                  <c:v>64.742000000000004</c:v>
                </c:pt>
                <c:pt idx="173">
                  <c:v>64.075999999999993</c:v>
                </c:pt>
                <c:pt idx="174">
                  <c:v>64.957999999999998</c:v>
                </c:pt>
                <c:pt idx="175">
                  <c:v>65.210000000000008</c:v>
                </c:pt>
                <c:pt idx="176">
                  <c:v>65.174000000000007</c:v>
                </c:pt>
                <c:pt idx="177">
                  <c:v>64.13</c:v>
                </c:pt>
                <c:pt idx="178">
                  <c:v>67.73</c:v>
                </c:pt>
                <c:pt idx="179">
                  <c:v>67.298000000000002</c:v>
                </c:pt>
                <c:pt idx="180">
                  <c:v>66.02</c:v>
                </c:pt>
                <c:pt idx="181">
                  <c:v>65.39</c:v>
                </c:pt>
                <c:pt idx="182">
                  <c:v>64.742000000000004</c:v>
                </c:pt>
                <c:pt idx="183">
                  <c:v>65.39</c:v>
                </c:pt>
                <c:pt idx="184">
                  <c:v>65.443999999999988</c:v>
                </c:pt>
                <c:pt idx="185">
                  <c:v>66.433999999999997</c:v>
                </c:pt>
                <c:pt idx="186">
                  <c:v>67.73</c:v>
                </c:pt>
                <c:pt idx="187">
                  <c:v>65.156000000000006</c:v>
                </c:pt>
                <c:pt idx="188">
                  <c:v>65.335999999999999</c:v>
                </c:pt>
                <c:pt idx="189">
                  <c:v>65.156000000000006</c:v>
                </c:pt>
                <c:pt idx="190">
                  <c:v>65.641999999999996</c:v>
                </c:pt>
                <c:pt idx="191">
                  <c:v>67.442000000000007</c:v>
                </c:pt>
                <c:pt idx="192">
                  <c:v>67.981999999999999</c:v>
                </c:pt>
                <c:pt idx="193">
                  <c:v>68.81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D-4FA0-B81B-89292E73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17200"/>
        <c:axId val="658317528"/>
      </c:lineChart>
      <c:catAx>
        <c:axId val="6583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528"/>
        <c:crosses val="autoZero"/>
        <c:auto val="1"/>
        <c:lblAlgn val="ctr"/>
        <c:lblOffset val="100"/>
        <c:noMultiLvlLbl val="0"/>
      </c:catAx>
      <c:valAx>
        <c:axId val="6583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Dallas - 10 Year Moving Average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merged_trends_C_10yrMA!$B$1</c:f>
              <c:strCache>
                <c:ptCount val="1"/>
                <c:pt idx="0">
                  <c:v>global_10_year_MA_C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merged_trends_C_10yrMA!$A$2:$A$186</c:f>
              <c:numCache>
                <c:formatCode>General</c:formatCode>
                <c:ptCount val="185"/>
                <c:pt idx="0">
                  <c:v>1829</c:v>
                </c:pt>
                <c:pt idx="1">
                  <c:v>1830</c:v>
                </c:pt>
                <c:pt idx="2">
                  <c:v>1831</c:v>
                </c:pt>
                <c:pt idx="3">
                  <c:v>1832</c:v>
                </c:pt>
                <c:pt idx="4">
                  <c:v>1833</c:v>
                </c:pt>
                <c:pt idx="5">
                  <c:v>1834</c:v>
                </c:pt>
                <c:pt idx="6">
                  <c:v>1835</c:v>
                </c:pt>
                <c:pt idx="7">
                  <c:v>1836</c:v>
                </c:pt>
                <c:pt idx="8">
                  <c:v>1837</c:v>
                </c:pt>
                <c:pt idx="9">
                  <c:v>1838</c:v>
                </c:pt>
                <c:pt idx="10">
                  <c:v>1839</c:v>
                </c:pt>
                <c:pt idx="11">
                  <c:v>1840</c:v>
                </c:pt>
                <c:pt idx="12">
                  <c:v>1841</c:v>
                </c:pt>
                <c:pt idx="13">
                  <c:v>1842</c:v>
                </c:pt>
                <c:pt idx="14">
                  <c:v>1843</c:v>
                </c:pt>
                <c:pt idx="15">
                  <c:v>1844</c:v>
                </c:pt>
                <c:pt idx="16">
                  <c:v>1845</c:v>
                </c:pt>
                <c:pt idx="17">
                  <c:v>1846</c:v>
                </c:pt>
                <c:pt idx="18">
                  <c:v>1847</c:v>
                </c:pt>
                <c:pt idx="19">
                  <c:v>1848</c:v>
                </c:pt>
                <c:pt idx="20">
                  <c:v>1849</c:v>
                </c:pt>
                <c:pt idx="21">
                  <c:v>1850</c:v>
                </c:pt>
                <c:pt idx="22">
                  <c:v>1851</c:v>
                </c:pt>
                <c:pt idx="23">
                  <c:v>1852</c:v>
                </c:pt>
                <c:pt idx="24">
                  <c:v>1853</c:v>
                </c:pt>
                <c:pt idx="25">
                  <c:v>1854</c:v>
                </c:pt>
                <c:pt idx="26">
                  <c:v>1855</c:v>
                </c:pt>
                <c:pt idx="27">
                  <c:v>1856</c:v>
                </c:pt>
                <c:pt idx="28">
                  <c:v>1857</c:v>
                </c:pt>
                <c:pt idx="29">
                  <c:v>1858</c:v>
                </c:pt>
                <c:pt idx="30">
                  <c:v>1859</c:v>
                </c:pt>
                <c:pt idx="31">
                  <c:v>1860</c:v>
                </c:pt>
                <c:pt idx="32">
                  <c:v>1861</c:v>
                </c:pt>
                <c:pt idx="33">
                  <c:v>1862</c:v>
                </c:pt>
                <c:pt idx="34">
                  <c:v>1863</c:v>
                </c:pt>
                <c:pt idx="35">
                  <c:v>1864</c:v>
                </c:pt>
                <c:pt idx="36">
                  <c:v>1865</c:v>
                </c:pt>
                <c:pt idx="37">
                  <c:v>1866</c:v>
                </c:pt>
                <c:pt idx="38">
                  <c:v>1867</c:v>
                </c:pt>
                <c:pt idx="39">
                  <c:v>1868</c:v>
                </c:pt>
                <c:pt idx="40">
                  <c:v>1869</c:v>
                </c:pt>
                <c:pt idx="41">
                  <c:v>1870</c:v>
                </c:pt>
                <c:pt idx="42">
                  <c:v>1871</c:v>
                </c:pt>
                <c:pt idx="43">
                  <c:v>1872</c:v>
                </c:pt>
                <c:pt idx="44">
                  <c:v>1873</c:v>
                </c:pt>
                <c:pt idx="45">
                  <c:v>1874</c:v>
                </c:pt>
                <c:pt idx="46">
                  <c:v>1875</c:v>
                </c:pt>
                <c:pt idx="47">
                  <c:v>1876</c:v>
                </c:pt>
                <c:pt idx="48">
                  <c:v>1877</c:v>
                </c:pt>
                <c:pt idx="49">
                  <c:v>1878</c:v>
                </c:pt>
                <c:pt idx="50">
                  <c:v>1879</c:v>
                </c:pt>
                <c:pt idx="51">
                  <c:v>1880</c:v>
                </c:pt>
                <c:pt idx="52">
                  <c:v>1881</c:v>
                </c:pt>
                <c:pt idx="53">
                  <c:v>1882</c:v>
                </c:pt>
                <c:pt idx="54">
                  <c:v>1883</c:v>
                </c:pt>
                <c:pt idx="55">
                  <c:v>1884</c:v>
                </c:pt>
                <c:pt idx="56">
                  <c:v>1885</c:v>
                </c:pt>
                <c:pt idx="57">
                  <c:v>1886</c:v>
                </c:pt>
                <c:pt idx="58">
                  <c:v>1887</c:v>
                </c:pt>
                <c:pt idx="59">
                  <c:v>1888</c:v>
                </c:pt>
                <c:pt idx="60">
                  <c:v>1889</c:v>
                </c:pt>
                <c:pt idx="61">
                  <c:v>1890</c:v>
                </c:pt>
                <c:pt idx="62">
                  <c:v>1891</c:v>
                </c:pt>
                <c:pt idx="63">
                  <c:v>1892</c:v>
                </c:pt>
                <c:pt idx="64">
                  <c:v>1893</c:v>
                </c:pt>
                <c:pt idx="65">
                  <c:v>1894</c:v>
                </c:pt>
                <c:pt idx="66">
                  <c:v>1895</c:v>
                </c:pt>
                <c:pt idx="67">
                  <c:v>1896</c:v>
                </c:pt>
                <c:pt idx="68">
                  <c:v>1897</c:v>
                </c:pt>
                <c:pt idx="69">
                  <c:v>1898</c:v>
                </c:pt>
                <c:pt idx="70">
                  <c:v>1899</c:v>
                </c:pt>
                <c:pt idx="71">
                  <c:v>1900</c:v>
                </c:pt>
                <c:pt idx="72">
                  <c:v>1901</c:v>
                </c:pt>
                <c:pt idx="73">
                  <c:v>1902</c:v>
                </c:pt>
                <c:pt idx="74">
                  <c:v>1903</c:v>
                </c:pt>
                <c:pt idx="75">
                  <c:v>1904</c:v>
                </c:pt>
                <c:pt idx="76">
                  <c:v>1905</c:v>
                </c:pt>
                <c:pt idx="77">
                  <c:v>1906</c:v>
                </c:pt>
                <c:pt idx="78">
                  <c:v>1907</c:v>
                </c:pt>
                <c:pt idx="79">
                  <c:v>1908</c:v>
                </c:pt>
                <c:pt idx="80">
                  <c:v>1909</c:v>
                </c:pt>
                <c:pt idx="81">
                  <c:v>1910</c:v>
                </c:pt>
                <c:pt idx="82">
                  <c:v>1911</c:v>
                </c:pt>
                <c:pt idx="83">
                  <c:v>1912</c:v>
                </c:pt>
                <c:pt idx="84">
                  <c:v>1913</c:v>
                </c:pt>
                <c:pt idx="85">
                  <c:v>1914</c:v>
                </c:pt>
                <c:pt idx="86">
                  <c:v>1915</c:v>
                </c:pt>
                <c:pt idx="87">
                  <c:v>1916</c:v>
                </c:pt>
                <c:pt idx="88">
                  <c:v>1917</c:v>
                </c:pt>
                <c:pt idx="89">
                  <c:v>1918</c:v>
                </c:pt>
                <c:pt idx="90">
                  <c:v>1919</c:v>
                </c:pt>
                <c:pt idx="91">
                  <c:v>1920</c:v>
                </c:pt>
                <c:pt idx="92">
                  <c:v>1921</c:v>
                </c:pt>
                <c:pt idx="93">
                  <c:v>1922</c:v>
                </c:pt>
                <c:pt idx="94">
                  <c:v>1923</c:v>
                </c:pt>
                <c:pt idx="95">
                  <c:v>1924</c:v>
                </c:pt>
                <c:pt idx="96">
                  <c:v>1925</c:v>
                </c:pt>
                <c:pt idx="97">
                  <c:v>1926</c:v>
                </c:pt>
                <c:pt idx="98">
                  <c:v>1927</c:v>
                </c:pt>
                <c:pt idx="99">
                  <c:v>1928</c:v>
                </c:pt>
                <c:pt idx="100">
                  <c:v>1929</c:v>
                </c:pt>
                <c:pt idx="101">
                  <c:v>1930</c:v>
                </c:pt>
                <c:pt idx="102">
                  <c:v>1931</c:v>
                </c:pt>
                <c:pt idx="103">
                  <c:v>1932</c:v>
                </c:pt>
                <c:pt idx="104">
                  <c:v>1933</c:v>
                </c:pt>
                <c:pt idx="105">
                  <c:v>1934</c:v>
                </c:pt>
                <c:pt idx="106">
                  <c:v>1935</c:v>
                </c:pt>
                <c:pt idx="107">
                  <c:v>1936</c:v>
                </c:pt>
                <c:pt idx="108">
                  <c:v>1937</c:v>
                </c:pt>
                <c:pt idx="109">
                  <c:v>1938</c:v>
                </c:pt>
                <c:pt idx="110">
                  <c:v>1939</c:v>
                </c:pt>
                <c:pt idx="111">
                  <c:v>1940</c:v>
                </c:pt>
                <c:pt idx="112">
                  <c:v>1941</c:v>
                </c:pt>
                <c:pt idx="113">
                  <c:v>1942</c:v>
                </c:pt>
                <c:pt idx="114">
                  <c:v>1943</c:v>
                </c:pt>
                <c:pt idx="115">
                  <c:v>1944</c:v>
                </c:pt>
                <c:pt idx="116">
                  <c:v>1945</c:v>
                </c:pt>
                <c:pt idx="117">
                  <c:v>1946</c:v>
                </c:pt>
                <c:pt idx="118">
                  <c:v>1947</c:v>
                </c:pt>
                <c:pt idx="119">
                  <c:v>1948</c:v>
                </c:pt>
                <c:pt idx="120">
                  <c:v>1949</c:v>
                </c:pt>
                <c:pt idx="121">
                  <c:v>1950</c:v>
                </c:pt>
                <c:pt idx="122">
                  <c:v>1951</c:v>
                </c:pt>
                <c:pt idx="123">
                  <c:v>1952</c:v>
                </c:pt>
                <c:pt idx="124">
                  <c:v>1953</c:v>
                </c:pt>
                <c:pt idx="125">
                  <c:v>1954</c:v>
                </c:pt>
                <c:pt idx="126">
                  <c:v>1955</c:v>
                </c:pt>
                <c:pt idx="127">
                  <c:v>1956</c:v>
                </c:pt>
                <c:pt idx="128">
                  <c:v>1957</c:v>
                </c:pt>
                <c:pt idx="129">
                  <c:v>1958</c:v>
                </c:pt>
                <c:pt idx="130">
                  <c:v>1959</c:v>
                </c:pt>
                <c:pt idx="131">
                  <c:v>1960</c:v>
                </c:pt>
                <c:pt idx="132">
                  <c:v>1961</c:v>
                </c:pt>
                <c:pt idx="133">
                  <c:v>1962</c:v>
                </c:pt>
                <c:pt idx="134">
                  <c:v>1963</c:v>
                </c:pt>
                <c:pt idx="135">
                  <c:v>1964</c:v>
                </c:pt>
                <c:pt idx="136">
                  <c:v>1965</c:v>
                </c:pt>
                <c:pt idx="137">
                  <c:v>1966</c:v>
                </c:pt>
                <c:pt idx="138">
                  <c:v>1967</c:v>
                </c:pt>
                <c:pt idx="139">
                  <c:v>1968</c:v>
                </c:pt>
                <c:pt idx="140">
                  <c:v>1969</c:v>
                </c:pt>
                <c:pt idx="141">
                  <c:v>1970</c:v>
                </c:pt>
                <c:pt idx="142">
                  <c:v>1971</c:v>
                </c:pt>
                <c:pt idx="143">
                  <c:v>1972</c:v>
                </c:pt>
                <c:pt idx="144">
                  <c:v>1973</c:v>
                </c:pt>
                <c:pt idx="145">
                  <c:v>1974</c:v>
                </c:pt>
                <c:pt idx="146">
                  <c:v>1975</c:v>
                </c:pt>
                <c:pt idx="147">
                  <c:v>1976</c:v>
                </c:pt>
                <c:pt idx="148">
                  <c:v>1977</c:v>
                </c:pt>
                <c:pt idx="149">
                  <c:v>1978</c:v>
                </c:pt>
                <c:pt idx="150">
                  <c:v>1979</c:v>
                </c:pt>
                <c:pt idx="151">
                  <c:v>1980</c:v>
                </c:pt>
                <c:pt idx="152">
                  <c:v>1981</c:v>
                </c:pt>
                <c:pt idx="153">
                  <c:v>1982</c:v>
                </c:pt>
                <c:pt idx="154">
                  <c:v>1983</c:v>
                </c:pt>
                <c:pt idx="155">
                  <c:v>1984</c:v>
                </c:pt>
                <c:pt idx="156">
                  <c:v>1985</c:v>
                </c:pt>
                <c:pt idx="157">
                  <c:v>1986</c:v>
                </c:pt>
                <c:pt idx="158">
                  <c:v>1987</c:v>
                </c:pt>
                <c:pt idx="159">
                  <c:v>1988</c:v>
                </c:pt>
                <c:pt idx="160">
                  <c:v>1989</c:v>
                </c:pt>
                <c:pt idx="161">
                  <c:v>1990</c:v>
                </c:pt>
                <c:pt idx="162">
                  <c:v>1991</c:v>
                </c:pt>
                <c:pt idx="163">
                  <c:v>1992</c:v>
                </c:pt>
                <c:pt idx="164">
                  <c:v>1993</c:v>
                </c:pt>
                <c:pt idx="165">
                  <c:v>1994</c:v>
                </c:pt>
                <c:pt idx="166">
                  <c:v>1995</c:v>
                </c:pt>
                <c:pt idx="167">
                  <c:v>1996</c:v>
                </c:pt>
                <c:pt idx="168">
                  <c:v>1997</c:v>
                </c:pt>
                <c:pt idx="169">
                  <c:v>1998</c:v>
                </c:pt>
                <c:pt idx="170">
                  <c:v>1999</c:v>
                </c:pt>
                <c:pt idx="171">
                  <c:v>2000</c:v>
                </c:pt>
                <c:pt idx="172">
                  <c:v>2001</c:v>
                </c:pt>
                <c:pt idx="173">
                  <c:v>2002</c:v>
                </c:pt>
                <c:pt idx="174">
                  <c:v>2003</c:v>
                </c:pt>
                <c:pt idx="175">
                  <c:v>2004</c:v>
                </c:pt>
                <c:pt idx="176">
                  <c:v>2005</c:v>
                </c:pt>
                <c:pt idx="177">
                  <c:v>2006</c:v>
                </c:pt>
                <c:pt idx="178">
                  <c:v>2007</c:v>
                </c:pt>
                <c:pt idx="179">
                  <c:v>2008</c:v>
                </c:pt>
                <c:pt idx="180">
                  <c:v>2009</c:v>
                </c:pt>
                <c:pt idx="181">
                  <c:v>2010</c:v>
                </c:pt>
                <c:pt idx="182">
                  <c:v>2011</c:v>
                </c:pt>
                <c:pt idx="183">
                  <c:v>2012</c:v>
                </c:pt>
                <c:pt idx="184">
                  <c:v>2013</c:v>
                </c:pt>
              </c:numCache>
            </c:numRef>
          </c:cat>
          <c:val>
            <c:numRef>
              <c:f>merged_trends_C_10yrMA!$B$2:$B$195</c:f>
              <c:numCache>
                <c:formatCode>General</c:formatCode>
                <c:ptCount val="194"/>
                <c:pt idx="0">
                  <c:v>8.1840000000000011</c:v>
                </c:pt>
                <c:pt idx="1">
                  <c:v>8.2739999999999991</c:v>
                </c:pt>
                <c:pt idx="2">
                  <c:v>8.229000000000001</c:v>
                </c:pt>
                <c:pt idx="3">
                  <c:v>8.1549999999999994</c:v>
                </c:pt>
                <c:pt idx="4">
                  <c:v>8.1840000000000011</c:v>
                </c:pt>
                <c:pt idx="5">
                  <c:v>8.1440000000000019</c:v>
                </c:pt>
                <c:pt idx="6">
                  <c:v>8.0440000000000005</c:v>
                </c:pt>
                <c:pt idx="7">
                  <c:v>7.9779999999999998</c:v>
                </c:pt>
                <c:pt idx="8">
                  <c:v>7.8349999999999991</c:v>
                </c:pt>
                <c:pt idx="9">
                  <c:v>7.769000000000001</c:v>
                </c:pt>
                <c:pt idx="10">
                  <c:v>7.7379999999999995</c:v>
                </c:pt>
                <c:pt idx="11">
                  <c:v>7.6659999999999995</c:v>
                </c:pt>
                <c:pt idx="12">
                  <c:v>7.6710000000000012</c:v>
                </c:pt>
                <c:pt idx="13">
                  <c:v>7.7279999999999998</c:v>
                </c:pt>
                <c:pt idx="14">
                  <c:v>7.7439999999999998</c:v>
                </c:pt>
                <c:pt idx="15">
                  <c:v>7.694</c:v>
                </c:pt>
                <c:pt idx="16">
                  <c:v>7.7399999999999993</c:v>
                </c:pt>
                <c:pt idx="17">
                  <c:v>7.8250000000000002</c:v>
                </c:pt>
                <c:pt idx="18">
                  <c:v>7.8960000000000008</c:v>
                </c:pt>
                <c:pt idx="19">
                  <c:v>7.9430000000000005</c:v>
                </c:pt>
                <c:pt idx="20">
                  <c:v>7.9780000000000015</c:v>
                </c:pt>
                <c:pt idx="21">
                  <c:v>7.9880000000000022</c:v>
                </c:pt>
                <c:pt idx="22">
                  <c:v>8.0370000000000008</c:v>
                </c:pt>
                <c:pt idx="23">
                  <c:v>8.0450000000000017</c:v>
                </c:pt>
                <c:pt idx="24">
                  <c:v>8.032</c:v>
                </c:pt>
                <c:pt idx="25">
                  <c:v>8.0879999999999992</c:v>
                </c:pt>
                <c:pt idx="26">
                  <c:v>8.1140000000000008</c:v>
                </c:pt>
                <c:pt idx="27">
                  <c:v>8.0590000000000011</c:v>
                </c:pt>
                <c:pt idx="28">
                  <c:v>8.0259999999999998</c:v>
                </c:pt>
                <c:pt idx="29">
                  <c:v>8.0380000000000003</c:v>
                </c:pt>
                <c:pt idx="30">
                  <c:v>8.0649999999999995</c:v>
                </c:pt>
                <c:pt idx="31">
                  <c:v>8.0709999999999997</c:v>
                </c:pt>
                <c:pt idx="32">
                  <c:v>8.0379999999999985</c:v>
                </c:pt>
                <c:pt idx="33">
                  <c:v>7.9839999999999991</c:v>
                </c:pt>
                <c:pt idx="34">
                  <c:v>7.9909999999999997</c:v>
                </c:pt>
                <c:pt idx="35">
                  <c:v>7.9680000000000009</c:v>
                </c:pt>
                <c:pt idx="36">
                  <c:v>7.9749999999999996</c:v>
                </c:pt>
                <c:pt idx="37">
                  <c:v>8.0039999999999996</c:v>
                </c:pt>
                <c:pt idx="38">
                  <c:v>8.0719999999999992</c:v>
                </c:pt>
                <c:pt idx="39">
                  <c:v>8.0869999999999997</c:v>
                </c:pt>
                <c:pt idx="40">
                  <c:v>8.1049999999999986</c:v>
                </c:pt>
                <c:pt idx="41">
                  <c:v>8.1290000000000013</c:v>
                </c:pt>
                <c:pt idx="42">
                  <c:v>8.1560000000000006</c:v>
                </c:pt>
                <c:pt idx="43">
                  <c:v>8.2189999999999994</c:v>
                </c:pt>
                <c:pt idx="44">
                  <c:v>8.2429999999999986</c:v>
                </c:pt>
                <c:pt idx="45">
                  <c:v>8.2880000000000003</c:v>
                </c:pt>
                <c:pt idx="46">
                  <c:v>8.2559999999999985</c:v>
                </c:pt>
                <c:pt idx="47">
                  <c:v>8.2349999999999994</c:v>
                </c:pt>
                <c:pt idx="48">
                  <c:v>8.2449999999999992</c:v>
                </c:pt>
                <c:pt idx="49">
                  <c:v>8.302999999999999</c:v>
                </c:pt>
                <c:pt idx="50">
                  <c:v>8.2769999999999992</c:v>
                </c:pt>
                <c:pt idx="51">
                  <c:v>8.2690000000000001</c:v>
                </c:pt>
                <c:pt idx="52">
                  <c:v>8.2839999999999989</c:v>
                </c:pt>
                <c:pt idx="53">
                  <c:v>8.2779999999999987</c:v>
                </c:pt>
                <c:pt idx="54">
                  <c:v>8.2409999999999997</c:v>
                </c:pt>
                <c:pt idx="55">
                  <c:v>8.1750000000000007</c:v>
                </c:pt>
                <c:pt idx="56">
                  <c:v>8.1809999999999992</c:v>
                </c:pt>
                <c:pt idx="57">
                  <c:v>8.1679999999999993</c:v>
                </c:pt>
                <c:pt idx="58">
                  <c:v>8.1050000000000004</c:v>
                </c:pt>
                <c:pt idx="59">
                  <c:v>8.0310000000000006</c:v>
                </c:pt>
                <c:pt idx="60">
                  <c:v>8.0460000000000012</c:v>
                </c:pt>
                <c:pt idx="61">
                  <c:v>8.0310000000000006</c:v>
                </c:pt>
                <c:pt idx="62">
                  <c:v>8.0059999999999985</c:v>
                </c:pt>
                <c:pt idx="63">
                  <c:v>8</c:v>
                </c:pt>
                <c:pt idx="64">
                  <c:v>8.0080000000000009</c:v>
                </c:pt>
                <c:pt idx="65">
                  <c:v>8.0470000000000006</c:v>
                </c:pt>
                <c:pt idx="66">
                  <c:v>8.0699999999999985</c:v>
                </c:pt>
                <c:pt idx="67">
                  <c:v>8.0960000000000001</c:v>
                </c:pt>
                <c:pt idx="68">
                  <c:v>8.1340000000000003</c:v>
                </c:pt>
                <c:pt idx="69">
                  <c:v>8.1430000000000007</c:v>
                </c:pt>
                <c:pt idx="70">
                  <c:v>8.1510000000000016</c:v>
                </c:pt>
                <c:pt idx="71">
                  <c:v>8.2040000000000006</c:v>
                </c:pt>
                <c:pt idx="72">
                  <c:v>8.2560000000000002</c:v>
                </c:pt>
                <c:pt idx="73">
                  <c:v>8.2789999999999981</c:v>
                </c:pt>
                <c:pt idx="74">
                  <c:v>8.2949999999999999</c:v>
                </c:pt>
                <c:pt idx="75">
                  <c:v>8.2880000000000003</c:v>
                </c:pt>
                <c:pt idx="76">
                  <c:v>8.2960000000000012</c:v>
                </c:pt>
                <c:pt idx="77">
                  <c:v>8.3129999999999988</c:v>
                </c:pt>
                <c:pt idx="78">
                  <c:v>8.2789999999999999</c:v>
                </c:pt>
                <c:pt idx="79">
                  <c:v>8.2799999999999994</c:v>
                </c:pt>
                <c:pt idx="80">
                  <c:v>8.2580000000000009</c:v>
                </c:pt>
                <c:pt idx="81">
                  <c:v>8.23</c:v>
                </c:pt>
                <c:pt idx="82">
                  <c:v>8.1939999999999991</c:v>
                </c:pt>
                <c:pt idx="83">
                  <c:v>8.1810000000000009</c:v>
                </c:pt>
                <c:pt idx="84">
                  <c:v>8.1890000000000001</c:v>
                </c:pt>
                <c:pt idx="85">
                  <c:v>8.2390000000000008</c:v>
                </c:pt>
                <c:pt idx="86">
                  <c:v>8.2750000000000021</c:v>
                </c:pt>
                <c:pt idx="87">
                  <c:v>8.2600000000000016</c:v>
                </c:pt>
                <c:pt idx="88">
                  <c:v>8.2669999999999995</c:v>
                </c:pt>
                <c:pt idx="89">
                  <c:v>8.2609999999999992</c:v>
                </c:pt>
                <c:pt idx="90">
                  <c:v>8.2810000000000006</c:v>
                </c:pt>
                <c:pt idx="91">
                  <c:v>8.2949999999999982</c:v>
                </c:pt>
                <c:pt idx="92">
                  <c:v>8.3339999999999996</c:v>
                </c:pt>
                <c:pt idx="93">
                  <c:v>8.3580000000000005</c:v>
                </c:pt>
                <c:pt idx="94">
                  <c:v>8.370000000000001</c:v>
                </c:pt>
                <c:pt idx="95">
                  <c:v>8.3620000000000001</c:v>
                </c:pt>
                <c:pt idx="96">
                  <c:v>8.3560000000000016</c:v>
                </c:pt>
                <c:pt idx="97">
                  <c:v>8.4060000000000024</c:v>
                </c:pt>
                <c:pt idx="98">
                  <c:v>8.4559999999999995</c:v>
                </c:pt>
                <c:pt idx="99">
                  <c:v>8.5059999999999985</c:v>
                </c:pt>
                <c:pt idx="100">
                  <c:v>8.4919999999999991</c:v>
                </c:pt>
                <c:pt idx="101">
                  <c:v>8.5189999999999984</c:v>
                </c:pt>
                <c:pt idx="102">
                  <c:v>8.5339999999999989</c:v>
                </c:pt>
                <c:pt idx="103">
                  <c:v>8.5639999999999983</c:v>
                </c:pt>
                <c:pt idx="104">
                  <c:v>8.5560000000000009</c:v>
                </c:pt>
                <c:pt idx="105">
                  <c:v>8.5680000000000014</c:v>
                </c:pt>
                <c:pt idx="106">
                  <c:v>8.5670000000000002</c:v>
                </c:pt>
                <c:pt idx="107">
                  <c:v>8.5489999999999995</c:v>
                </c:pt>
                <c:pt idx="108">
                  <c:v>8.5670000000000002</c:v>
                </c:pt>
                <c:pt idx="109">
                  <c:v>8.59</c:v>
                </c:pt>
                <c:pt idx="110">
                  <c:v>8.6420000000000012</c:v>
                </c:pt>
                <c:pt idx="111">
                  <c:v>8.6550000000000011</c:v>
                </c:pt>
                <c:pt idx="112">
                  <c:v>8.66</c:v>
                </c:pt>
                <c:pt idx="113">
                  <c:v>8.661999999999999</c:v>
                </c:pt>
                <c:pt idx="114">
                  <c:v>8.7040000000000006</c:v>
                </c:pt>
                <c:pt idx="115">
                  <c:v>8.7259999999999991</c:v>
                </c:pt>
                <c:pt idx="116">
                  <c:v>8.7319999999999993</c:v>
                </c:pt>
                <c:pt idx="117">
                  <c:v>8.7449999999999992</c:v>
                </c:pt>
                <c:pt idx="118">
                  <c:v>8.754999999999999</c:v>
                </c:pt>
                <c:pt idx="119">
                  <c:v>8.743999999999998</c:v>
                </c:pt>
                <c:pt idx="120">
                  <c:v>8.7270000000000003</c:v>
                </c:pt>
                <c:pt idx="121">
                  <c:v>8.6880000000000006</c:v>
                </c:pt>
                <c:pt idx="122">
                  <c:v>8.6740000000000013</c:v>
                </c:pt>
                <c:pt idx="123">
                  <c:v>8.6650000000000009</c:v>
                </c:pt>
                <c:pt idx="124">
                  <c:v>8.6760000000000002</c:v>
                </c:pt>
                <c:pt idx="125">
                  <c:v>8.647000000000002</c:v>
                </c:pt>
                <c:pt idx="126">
                  <c:v>8.6519999999999992</c:v>
                </c:pt>
                <c:pt idx="127">
                  <c:v>8.6119999999999983</c:v>
                </c:pt>
                <c:pt idx="128">
                  <c:v>8.6050000000000004</c:v>
                </c:pt>
                <c:pt idx="129">
                  <c:v>8.6070000000000011</c:v>
                </c:pt>
                <c:pt idx="130">
                  <c:v>8.6210000000000004</c:v>
                </c:pt>
                <c:pt idx="131">
                  <c:v>8.6419999999999995</c:v>
                </c:pt>
                <c:pt idx="132">
                  <c:v>8.6590000000000007</c:v>
                </c:pt>
                <c:pt idx="133">
                  <c:v>8.67</c:v>
                </c:pt>
                <c:pt idx="134">
                  <c:v>8.6690000000000005</c:v>
                </c:pt>
                <c:pt idx="135">
                  <c:v>8.6539999999999999</c:v>
                </c:pt>
                <c:pt idx="136">
                  <c:v>8.6440000000000001</c:v>
                </c:pt>
                <c:pt idx="137">
                  <c:v>8.6759999999999984</c:v>
                </c:pt>
                <c:pt idx="138">
                  <c:v>8.6729999999999983</c:v>
                </c:pt>
                <c:pt idx="139">
                  <c:v>8.6479999999999997</c:v>
                </c:pt>
                <c:pt idx="140">
                  <c:v>8.6349999999999998</c:v>
                </c:pt>
                <c:pt idx="141">
                  <c:v>8.6470000000000002</c:v>
                </c:pt>
                <c:pt idx="142">
                  <c:v>8.6269999999999989</c:v>
                </c:pt>
                <c:pt idx="143">
                  <c:v>8.6019999999999985</c:v>
                </c:pt>
                <c:pt idx="144">
                  <c:v>8.6109999999999989</c:v>
                </c:pt>
                <c:pt idx="145">
                  <c:v>8.6170000000000009</c:v>
                </c:pt>
                <c:pt idx="146">
                  <c:v>8.6379999999999981</c:v>
                </c:pt>
                <c:pt idx="147">
                  <c:v>8.6129999999999978</c:v>
                </c:pt>
                <c:pt idx="148">
                  <c:v>8.6279999999999966</c:v>
                </c:pt>
                <c:pt idx="149">
                  <c:v>8.6449999999999996</c:v>
                </c:pt>
                <c:pt idx="150">
                  <c:v>8.6579999999999995</c:v>
                </c:pt>
                <c:pt idx="151">
                  <c:v>8.6860000000000017</c:v>
                </c:pt>
                <c:pt idx="152">
                  <c:v>8.7430000000000003</c:v>
                </c:pt>
                <c:pt idx="153">
                  <c:v>8.7570000000000014</c:v>
                </c:pt>
                <c:pt idx="154">
                  <c:v>8.7650000000000006</c:v>
                </c:pt>
                <c:pt idx="155">
                  <c:v>8.7870000000000008</c:v>
                </c:pt>
                <c:pt idx="156">
                  <c:v>8.7789999999999999</c:v>
                </c:pt>
                <c:pt idx="157">
                  <c:v>8.827</c:v>
                </c:pt>
                <c:pt idx="158">
                  <c:v>8.8409999999999993</c:v>
                </c:pt>
                <c:pt idx="159">
                  <c:v>8.8919999999999995</c:v>
                </c:pt>
                <c:pt idx="160">
                  <c:v>8.9109999999999996</c:v>
                </c:pt>
                <c:pt idx="161">
                  <c:v>8.9359999999999999</c:v>
                </c:pt>
                <c:pt idx="162">
                  <c:v>8.9370000000000012</c:v>
                </c:pt>
                <c:pt idx="163">
                  <c:v>8.9570000000000025</c:v>
                </c:pt>
                <c:pt idx="164">
                  <c:v>8.9410000000000025</c:v>
                </c:pt>
                <c:pt idx="165">
                  <c:v>8.9760000000000026</c:v>
                </c:pt>
                <c:pt idx="166">
                  <c:v>9.0449999999999982</c:v>
                </c:pt>
                <c:pt idx="167">
                  <c:v>9.0659999999999989</c:v>
                </c:pt>
                <c:pt idx="168">
                  <c:v>9.0869999999999997</c:v>
                </c:pt>
                <c:pt idx="169">
                  <c:v>9.1189999999999998</c:v>
                </c:pt>
                <c:pt idx="170">
                  <c:v>9.1560000000000006</c:v>
                </c:pt>
                <c:pt idx="171">
                  <c:v>9.1529999999999987</c:v>
                </c:pt>
                <c:pt idx="172">
                  <c:v>9.1760000000000002</c:v>
                </c:pt>
                <c:pt idx="173">
                  <c:v>9.2490000000000006</c:v>
                </c:pt>
                <c:pt idx="174">
                  <c:v>9.3149999999999977</c:v>
                </c:pt>
                <c:pt idx="175">
                  <c:v>9.3429999999999982</c:v>
                </c:pt>
                <c:pt idx="176">
                  <c:v>9.3779999999999983</c:v>
                </c:pt>
                <c:pt idx="177">
                  <c:v>9.4269999999999996</c:v>
                </c:pt>
                <c:pt idx="178">
                  <c:v>9.48</c:v>
                </c:pt>
                <c:pt idx="179">
                  <c:v>9.4710000000000001</c:v>
                </c:pt>
                <c:pt idx="180">
                  <c:v>9.4930000000000021</c:v>
                </c:pt>
                <c:pt idx="181">
                  <c:v>9.543000000000001</c:v>
                </c:pt>
                <c:pt idx="182">
                  <c:v>9.5540000000000003</c:v>
                </c:pt>
                <c:pt idx="183">
                  <c:v>9.548</c:v>
                </c:pt>
                <c:pt idx="18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35F-9BCC-082A19D9A044}"/>
            </c:ext>
          </c:extLst>
        </c:ser>
        <c:ser>
          <c:idx val="0"/>
          <c:order val="1"/>
          <c:tx>
            <c:strRef>
              <c:f>merged_trends_C_10yrMA!$C$1</c:f>
              <c:strCache>
                <c:ptCount val="1"/>
                <c:pt idx="0">
                  <c:v>Dallas_10_year_MA_C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merged_trends_C_10yrMA!$A$2:$A$186</c:f>
              <c:numCache>
                <c:formatCode>General</c:formatCode>
                <c:ptCount val="185"/>
                <c:pt idx="0">
                  <c:v>1829</c:v>
                </c:pt>
                <c:pt idx="1">
                  <c:v>1830</c:v>
                </c:pt>
                <c:pt idx="2">
                  <c:v>1831</c:v>
                </c:pt>
                <c:pt idx="3">
                  <c:v>1832</c:v>
                </c:pt>
                <c:pt idx="4">
                  <c:v>1833</c:v>
                </c:pt>
                <c:pt idx="5">
                  <c:v>1834</c:v>
                </c:pt>
                <c:pt idx="6">
                  <c:v>1835</c:v>
                </c:pt>
                <c:pt idx="7">
                  <c:v>1836</c:v>
                </c:pt>
                <c:pt idx="8">
                  <c:v>1837</c:v>
                </c:pt>
                <c:pt idx="9">
                  <c:v>1838</c:v>
                </c:pt>
                <c:pt idx="10">
                  <c:v>1839</c:v>
                </c:pt>
                <c:pt idx="11">
                  <c:v>1840</c:v>
                </c:pt>
                <c:pt idx="12">
                  <c:v>1841</c:v>
                </c:pt>
                <c:pt idx="13">
                  <c:v>1842</c:v>
                </c:pt>
                <c:pt idx="14">
                  <c:v>1843</c:v>
                </c:pt>
                <c:pt idx="15">
                  <c:v>1844</c:v>
                </c:pt>
                <c:pt idx="16">
                  <c:v>1845</c:v>
                </c:pt>
                <c:pt idx="17">
                  <c:v>1846</c:v>
                </c:pt>
                <c:pt idx="18">
                  <c:v>1847</c:v>
                </c:pt>
                <c:pt idx="19">
                  <c:v>1848</c:v>
                </c:pt>
                <c:pt idx="20">
                  <c:v>1849</c:v>
                </c:pt>
                <c:pt idx="21">
                  <c:v>1850</c:v>
                </c:pt>
                <c:pt idx="22">
                  <c:v>1851</c:v>
                </c:pt>
                <c:pt idx="23">
                  <c:v>1852</c:v>
                </c:pt>
                <c:pt idx="24">
                  <c:v>1853</c:v>
                </c:pt>
                <c:pt idx="25">
                  <c:v>1854</c:v>
                </c:pt>
                <c:pt idx="26">
                  <c:v>1855</c:v>
                </c:pt>
                <c:pt idx="27">
                  <c:v>1856</c:v>
                </c:pt>
                <c:pt idx="28">
                  <c:v>1857</c:v>
                </c:pt>
                <c:pt idx="29">
                  <c:v>1858</c:v>
                </c:pt>
                <c:pt idx="30">
                  <c:v>1859</c:v>
                </c:pt>
                <c:pt idx="31">
                  <c:v>1860</c:v>
                </c:pt>
                <c:pt idx="32">
                  <c:v>1861</c:v>
                </c:pt>
                <c:pt idx="33">
                  <c:v>1862</c:v>
                </c:pt>
                <c:pt idx="34">
                  <c:v>1863</c:v>
                </c:pt>
                <c:pt idx="35">
                  <c:v>1864</c:v>
                </c:pt>
                <c:pt idx="36">
                  <c:v>1865</c:v>
                </c:pt>
                <c:pt idx="37">
                  <c:v>1866</c:v>
                </c:pt>
                <c:pt idx="38">
                  <c:v>1867</c:v>
                </c:pt>
                <c:pt idx="39">
                  <c:v>1868</c:v>
                </c:pt>
                <c:pt idx="40">
                  <c:v>1869</c:v>
                </c:pt>
                <c:pt idx="41">
                  <c:v>1870</c:v>
                </c:pt>
                <c:pt idx="42">
                  <c:v>1871</c:v>
                </c:pt>
                <c:pt idx="43">
                  <c:v>1872</c:v>
                </c:pt>
                <c:pt idx="44">
                  <c:v>1873</c:v>
                </c:pt>
                <c:pt idx="45">
                  <c:v>1874</c:v>
                </c:pt>
                <c:pt idx="46">
                  <c:v>1875</c:v>
                </c:pt>
                <c:pt idx="47">
                  <c:v>1876</c:v>
                </c:pt>
                <c:pt idx="48">
                  <c:v>1877</c:v>
                </c:pt>
                <c:pt idx="49">
                  <c:v>1878</c:v>
                </c:pt>
                <c:pt idx="50">
                  <c:v>1879</c:v>
                </c:pt>
                <c:pt idx="51">
                  <c:v>1880</c:v>
                </c:pt>
                <c:pt idx="52">
                  <c:v>1881</c:v>
                </c:pt>
                <c:pt idx="53">
                  <c:v>1882</c:v>
                </c:pt>
                <c:pt idx="54">
                  <c:v>1883</c:v>
                </c:pt>
                <c:pt idx="55">
                  <c:v>1884</c:v>
                </c:pt>
                <c:pt idx="56">
                  <c:v>1885</c:v>
                </c:pt>
                <c:pt idx="57">
                  <c:v>1886</c:v>
                </c:pt>
                <c:pt idx="58">
                  <c:v>1887</c:v>
                </c:pt>
                <c:pt idx="59">
                  <c:v>1888</c:v>
                </c:pt>
                <c:pt idx="60">
                  <c:v>1889</c:v>
                </c:pt>
                <c:pt idx="61">
                  <c:v>1890</c:v>
                </c:pt>
                <c:pt idx="62">
                  <c:v>1891</c:v>
                </c:pt>
                <c:pt idx="63">
                  <c:v>1892</c:v>
                </c:pt>
                <c:pt idx="64">
                  <c:v>1893</c:v>
                </c:pt>
                <c:pt idx="65">
                  <c:v>1894</c:v>
                </c:pt>
                <c:pt idx="66">
                  <c:v>1895</c:v>
                </c:pt>
                <c:pt idx="67">
                  <c:v>1896</c:v>
                </c:pt>
                <c:pt idx="68">
                  <c:v>1897</c:v>
                </c:pt>
                <c:pt idx="69">
                  <c:v>1898</c:v>
                </c:pt>
                <c:pt idx="70">
                  <c:v>1899</c:v>
                </c:pt>
                <c:pt idx="71">
                  <c:v>1900</c:v>
                </c:pt>
                <c:pt idx="72">
                  <c:v>1901</c:v>
                </c:pt>
                <c:pt idx="73">
                  <c:v>1902</c:v>
                </c:pt>
                <c:pt idx="74">
                  <c:v>1903</c:v>
                </c:pt>
                <c:pt idx="75">
                  <c:v>1904</c:v>
                </c:pt>
                <c:pt idx="76">
                  <c:v>1905</c:v>
                </c:pt>
                <c:pt idx="77">
                  <c:v>1906</c:v>
                </c:pt>
                <c:pt idx="78">
                  <c:v>1907</c:v>
                </c:pt>
                <c:pt idx="79">
                  <c:v>1908</c:v>
                </c:pt>
                <c:pt idx="80">
                  <c:v>1909</c:v>
                </c:pt>
                <c:pt idx="81">
                  <c:v>1910</c:v>
                </c:pt>
                <c:pt idx="82">
                  <c:v>1911</c:v>
                </c:pt>
                <c:pt idx="83">
                  <c:v>1912</c:v>
                </c:pt>
                <c:pt idx="84">
                  <c:v>1913</c:v>
                </c:pt>
                <c:pt idx="85">
                  <c:v>1914</c:v>
                </c:pt>
                <c:pt idx="86">
                  <c:v>1915</c:v>
                </c:pt>
                <c:pt idx="87">
                  <c:v>1916</c:v>
                </c:pt>
                <c:pt idx="88">
                  <c:v>1917</c:v>
                </c:pt>
                <c:pt idx="89">
                  <c:v>1918</c:v>
                </c:pt>
                <c:pt idx="90">
                  <c:v>1919</c:v>
                </c:pt>
                <c:pt idx="91">
                  <c:v>1920</c:v>
                </c:pt>
                <c:pt idx="92">
                  <c:v>1921</c:v>
                </c:pt>
                <c:pt idx="93">
                  <c:v>1922</c:v>
                </c:pt>
                <c:pt idx="94">
                  <c:v>1923</c:v>
                </c:pt>
                <c:pt idx="95">
                  <c:v>1924</c:v>
                </c:pt>
                <c:pt idx="96">
                  <c:v>1925</c:v>
                </c:pt>
                <c:pt idx="97">
                  <c:v>1926</c:v>
                </c:pt>
                <c:pt idx="98">
                  <c:v>1927</c:v>
                </c:pt>
                <c:pt idx="99">
                  <c:v>1928</c:v>
                </c:pt>
                <c:pt idx="100">
                  <c:v>1929</c:v>
                </c:pt>
                <c:pt idx="101">
                  <c:v>1930</c:v>
                </c:pt>
                <c:pt idx="102">
                  <c:v>1931</c:v>
                </c:pt>
                <c:pt idx="103">
                  <c:v>1932</c:v>
                </c:pt>
                <c:pt idx="104">
                  <c:v>1933</c:v>
                </c:pt>
                <c:pt idx="105">
                  <c:v>1934</c:v>
                </c:pt>
                <c:pt idx="106">
                  <c:v>1935</c:v>
                </c:pt>
                <c:pt idx="107">
                  <c:v>1936</c:v>
                </c:pt>
                <c:pt idx="108">
                  <c:v>1937</c:v>
                </c:pt>
                <c:pt idx="109">
                  <c:v>1938</c:v>
                </c:pt>
                <c:pt idx="110">
                  <c:v>1939</c:v>
                </c:pt>
                <c:pt idx="111">
                  <c:v>1940</c:v>
                </c:pt>
                <c:pt idx="112">
                  <c:v>1941</c:v>
                </c:pt>
                <c:pt idx="113">
                  <c:v>1942</c:v>
                </c:pt>
                <c:pt idx="114">
                  <c:v>1943</c:v>
                </c:pt>
                <c:pt idx="115">
                  <c:v>1944</c:v>
                </c:pt>
                <c:pt idx="116">
                  <c:v>1945</c:v>
                </c:pt>
                <c:pt idx="117">
                  <c:v>1946</c:v>
                </c:pt>
                <c:pt idx="118">
                  <c:v>1947</c:v>
                </c:pt>
                <c:pt idx="119">
                  <c:v>1948</c:v>
                </c:pt>
                <c:pt idx="120">
                  <c:v>1949</c:v>
                </c:pt>
                <c:pt idx="121">
                  <c:v>1950</c:v>
                </c:pt>
                <c:pt idx="122">
                  <c:v>1951</c:v>
                </c:pt>
                <c:pt idx="123">
                  <c:v>1952</c:v>
                </c:pt>
                <c:pt idx="124">
                  <c:v>1953</c:v>
                </c:pt>
                <c:pt idx="125">
                  <c:v>1954</c:v>
                </c:pt>
                <c:pt idx="126">
                  <c:v>1955</c:v>
                </c:pt>
                <c:pt idx="127">
                  <c:v>1956</c:v>
                </c:pt>
                <c:pt idx="128">
                  <c:v>1957</c:v>
                </c:pt>
                <c:pt idx="129">
                  <c:v>1958</c:v>
                </c:pt>
                <c:pt idx="130">
                  <c:v>1959</c:v>
                </c:pt>
                <c:pt idx="131">
                  <c:v>1960</c:v>
                </c:pt>
                <c:pt idx="132">
                  <c:v>1961</c:v>
                </c:pt>
                <c:pt idx="133">
                  <c:v>1962</c:v>
                </c:pt>
                <c:pt idx="134">
                  <c:v>1963</c:v>
                </c:pt>
                <c:pt idx="135">
                  <c:v>1964</c:v>
                </c:pt>
                <c:pt idx="136">
                  <c:v>1965</c:v>
                </c:pt>
                <c:pt idx="137">
                  <c:v>1966</c:v>
                </c:pt>
                <c:pt idx="138">
                  <c:v>1967</c:v>
                </c:pt>
                <c:pt idx="139">
                  <c:v>1968</c:v>
                </c:pt>
                <c:pt idx="140">
                  <c:v>1969</c:v>
                </c:pt>
                <c:pt idx="141">
                  <c:v>1970</c:v>
                </c:pt>
                <c:pt idx="142">
                  <c:v>1971</c:v>
                </c:pt>
                <c:pt idx="143">
                  <c:v>1972</c:v>
                </c:pt>
                <c:pt idx="144">
                  <c:v>1973</c:v>
                </c:pt>
                <c:pt idx="145">
                  <c:v>1974</c:v>
                </c:pt>
                <c:pt idx="146">
                  <c:v>1975</c:v>
                </c:pt>
                <c:pt idx="147">
                  <c:v>1976</c:v>
                </c:pt>
                <c:pt idx="148">
                  <c:v>1977</c:v>
                </c:pt>
                <c:pt idx="149">
                  <c:v>1978</c:v>
                </c:pt>
                <c:pt idx="150">
                  <c:v>1979</c:v>
                </c:pt>
                <c:pt idx="151">
                  <c:v>1980</c:v>
                </c:pt>
                <c:pt idx="152">
                  <c:v>1981</c:v>
                </c:pt>
                <c:pt idx="153">
                  <c:v>1982</c:v>
                </c:pt>
                <c:pt idx="154">
                  <c:v>1983</c:v>
                </c:pt>
                <c:pt idx="155">
                  <c:v>1984</c:v>
                </c:pt>
                <c:pt idx="156">
                  <c:v>1985</c:v>
                </c:pt>
                <c:pt idx="157">
                  <c:v>1986</c:v>
                </c:pt>
                <c:pt idx="158">
                  <c:v>1987</c:v>
                </c:pt>
                <c:pt idx="159">
                  <c:v>1988</c:v>
                </c:pt>
                <c:pt idx="160">
                  <c:v>1989</c:v>
                </c:pt>
                <c:pt idx="161">
                  <c:v>1990</c:v>
                </c:pt>
                <c:pt idx="162">
                  <c:v>1991</c:v>
                </c:pt>
                <c:pt idx="163">
                  <c:v>1992</c:v>
                </c:pt>
                <c:pt idx="164">
                  <c:v>1993</c:v>
                </c:pt>
                <c:pt idx="165">
                  <c:v>1994</c:v>
                </c:pt>
                <c:pt idx="166">
                  <c:v>1995</c:v>
                </c:pt>
                <c:pt idx="167">
                  <c:v>1996</c:v>
                </c:pt>
                <c:pt idx="168">
                  <c:v>1997</c:v>
                </c:pt>
                <c:pt idx="169">
                  <c:v>1998</c:v>
                </c:pt>
                <c:pt idx="170">
                  <c:v>1999</c:v>
                </c:pt>
                <c:pt idx="171">
                  <c:v>2000</c:v>
                </c:pt>
                <c:pt idx="172">
                  <c:v>2001</c:v>
                </c:pt>
                <c:pt idx="173">
                  <c:v>2002</c:v>
                </c:pt>
                <c:pt idx="174">
                  <c:v>2003</c:v>
                </c:pt>
                <c:pt idx="175">
                  <c:v>2004</c:v>
                </c:pt>
                <c:pt idx="176">
                  <c:v>2005</c:v>
                </c:pt>
                <c:pt idx="177">
                  <c:v>2006</c:v>
                </c:pt>
                <c:pt idx="178">
                  <c:v>2007</c:v>
                </c:pt>
                <c:pt idx="179">
                  <c:v>2008</c:v>
                </c:pt>
                <c:pt idx="180">
                  <c:v>2009</c:v>
                </c:pt>
                <c:pt idx="181">
                  <c:v>2010</c:v>
                </c:pt>
                <c:pt idx="182">
                  <c:v>2011</c:v>
                </c:pt>
                <c:pt idx="183">
                  <c:v>2012</c:v>
                </c:pt>
                <c:pt idx="184">
                  <c:v>2013</c:v>
                </c:pt>
              </c:numCache>
            </c:numRef>
          </c:cat>
          <c:val>
            <c:numRef>
              <c:f>merged_trends_C_10yrMA!$C$2:$C$195</c:f>
              <c:numCache>
                <c:formatCode>General</c:formatCode>
                <c:ptCount val="194"/>
                <c:pt idx="0">
                  <c:v>17.851999999999997</c:v>
                </c:pt>
                <c:pt idx="1">
                  <c:v>18.032</c:v>
                </c:pt>
                <c:pt idx="2">
                  <c:v>17.997</c:v>
                </c:pt>
                <c:pt idx="3">
                  <c:v>17.991</c:v>
                </c:pt>
                <c:pt idx="4">
                  <c:v>18.073999999999998</c:v>
                </c:pt>
                <c:pt idx="5">
                  <c:v>18.134</c:v>
                </c:pt>
                <c:pt idx="6">
                  <c:v>17.954000000000001</c:v>
                </c:pt>
                <c:pt idx="7">
                  <c:v>17.828000000000003</c:v>
                </c:pt>
                <c:pt idx="8">
                  <c:v>17.713000000000001</c:v>
                </c:pt>
                <c:pt idx="9">
                  <c:v>17.541</c:v>
                </c:pt>
                <c:pt idx="10">
                  <c:v>17.515999999999998</c:v>
                </c:pt>
                <c:pt idx="11">
                  <c:v>17.410000000000004</c:v>
                </c:pt>
                <c:pt idx="12">
                  <c:v>17.478000000000002</c:v>
                </c:pt>
                <c:pt idx="13">
                  <c:v>17.494999999999997</c:v>
                </c:pt>
                <c:pt idx="14">
                  <c:v>17.41</c:v>
                </c:pt>
                <c:pt idx="15">
                  <c:v>17.351999999999997</c:v>
                </c:pt>
                <c:pt idx="16">
                  <c:v>17.47</c:v>
                </c:pt>
                <c:pt idx="17">
                  <c:v>17.621999999999996</c:v>
                </c:pt>
                <c:pt idx="18">
                  <c:v>17.581</c:v>
                </c:pt>
                <c:pt idx="19">
                  <c:v>17.667000000000002</c:v>
                </c:pt>
                <c:pt idx="20">
                  <c:v>17.689</c:v>
                </c:pt>
                <c:pt idx="21">
                  <c:v>17.701000000000001</c:v>
                </c:pt>
                <c:pt idx="22">
                  <c:v>17.726000000000003</c:v>
                </c:pt>
                <c:pt idx="23">
                  <c:v>17.667999999999999</c:v>
                </c:pt>
                <c:pt idx="24">
                  <c:v>17.641000000000002</c:v>
                </c:pt>
                <c:pt idx="25">
                  <c:v>17.663</c:v>
                </c:pt>
                <c:pt idx="26">
                  <c:v>17.647999999999996</c:v>
                </c:pt>
                <c:pt idx="27">
                  <c:v>17.521999999999998</c:v>
                </c:pt>
                <c:pt idx="28">
                  <c:v>17.547000000000004</c:v>
                </c:pt>
                <c:pt idx="29">
                  <c:v>17.597000000000001</c:v>
                </c:pt>
                <c:pt idx="30">
                  <c:v>17.602</c:v>
                </c:pt>
                <c:pt idx="31">
                  <c:v>17.661999999999999</c:v>
                </c:pt>
                <c:pt idx="32">
                  <c:v>17.712</c:v>
                </c:pt>
                <c:pt idx="33">
                  <c:v>17.806999999999999</c:v>
                </c:pt>
                <c:pt idx="34">
                  <c:v>17.88</c:v>
                </c:pt>
                <c:pt idx="35">
                  <c:v>17.806999999999999</c:v>
                </c:pt>
                <c:pt idx="36">
                  <c:v>17.841000000000001</c:v>
                </c:pt>
                <c:pt idx="37">
                  <c:v>17.927</c:v>
                </c:pt>
                <c:pt idx="38">
                  <c:v>18.040999999999997</c:v>
                </c:pt>
                <c:pt idx="39">
                  <c:v>18.012</c:v>
                </c:pt>
                <c:pt idx="40">
                  <c:v>17.914999999999999</c:v>
                </c:pt>
                <c:pt idx="41">
                  <c:v>17.863</c:v>
                </c:pt>
                <c:pt idx="42">
                  <c:v>17.849</c:v>
                </c:pt>
                <c:pt idx="43">
                  <c:v>17.742000000000001</c:v>
                </c:pt>
                <c:pt idx="44">
                  <c:v>17.689</c:v>
                </c:pt>
                <c:pt idx="45">
                  <c:v>17.772000000000002</c:v>
                </c:pt>
                <c:pt idx="46">
                  <c:v>17.701000000000001</c:v>
                </c:pt>
                <c:pt idx="47">
                  <c:v>17.689</c:v>
                </c:pt>
                <c:pt idx="48">
                  <c:v>17.597000000000001</c:v>
                </c:pt>
                <c:pt idx="49">
                  <c:v>17.636999999999997</c:v>
                </c:pt>
                <c:pt idx="50">
                  <c:v>17.78</c:v>
                </c:pt>
                <c:pt idx="51">
                  <c:v>17.773</c:v>
                </c:pt>
                <c:pt idx="52">
                  <c:v>17.762999999999998</c:v>
                </c:pt>
                <c:pt idx="53">
                  <c:v>17.856000000000002</c:v>
                </c:pt>
                <c:pt idx="54">
                  <c:v>17.896000000000004</c:v>
                </c:pt>
                <c:pt idx="55">
                  <c:v>17.816000000000003</c:v>
                </c:pt>
                <c:pt idx="56">
                  <c:v>17.774000000000001</c:v>
                </c:pt>
                <c:pt idx="57">
                  <c:v>17.729000000000003</c:v>
                </c:pt>
                <c:pt idx="58">
                  <c:v>17.765000000000004</c:v>
                </c:pt>
                <c:pt idx="59">
                  <c:v>17.692</c:v>
                </c:pt>
                <c:pt idx="60">
                  <c:v>17.625999999999998</c:v>
                </c:pt>
                <c:pt idx="61">
                  <c:v>17.701000000000001</c:v>
                </c:pt>
                <c:pt idx="62">
                  <c:v>17.619</c:v>
                </c:pt>
                <c:pt idx="63">
                  <c:v>17.518999999999998</c:v>
                </c:pt>
                <c:pt idx="64">
                  <c:v>17.542999999999999</c:v>
                </c:pt>
                <c:pt idx="65">
                  <c:v>17.595000000000002</c:v>
                </c:pt>
                <c:pt idx="66">
                  <c:v>17.615000000000002</c:v>
                </c:pt>
                <c:pt idx="67">
                  <c:v>17.753</c:v>
                </c:pt>
                <c:pt idx="68">
                  <c:v>17.757000000000001</c:v>
                </c:pt>
                <c:pt idx="69">
                  <c:v>17.770000000000003</c:v>
                </c:pt>
                <c:pt idx="70">
                  <c:v>17.758000000000003</c:v>
                </c:pt>
                <c:pt idx="71">
                  <c:v>17.716000000000001</c:v>
                </c:pt>
                <c:pt idx="72">
                  <c:v>17.783000000000001</c:v>
                </c:pt>
                <c:pt idx="73">
                  <c:v>17.865000000000002</c:v>
                </c:pt>
                <c:pt idx="74">
                  <c:v>17.728000000000002</c:v>
                </c:pt>
                <c:pt idx="75">
                  <c:v>17.744</c:v>
                </c:pt>
                <c:pt idx="76">
                  <c:v>17.739000000000001</c:v>
                </c:pt>
                <c:pt idx="77">
                  <c:v>17.609000000000002</c:v>
                </c:pt>
                <c:pt idx="78">
                  <c:v>17.660000000000004</c:v>
                </c:pt>
                <c:pt idx="79">
                  <c:v>17.743000000000002</c:v>
                </c:pt>
                <c:pt idx="80">
                  <c:v>17.846</c:v>
                </c:pt>
                <c:pt idx="81">
                  <c:v>17.887</c:v>
                </c:pt>
                <c:pt idx="82">
                  <c:v>17.995999999999999</c:v>
                </c:pt>
                <c:pt idx="83">
                  <c:v>17.902999999999999</c:v>
                </c:pt>
                <c:pt idx="84">
                  <c:v>17.995999999999999</c:v>
                </c:pt>
                <c:pt idx="85">
                  <c:v>17.958999999999996</c:v>
                </c:pt>
                <c:pt idx="86">
                  <c:v>18.029000000000003</c:v>
                </c:pt>
                <c:pt idx="87">
                  <c:v>18.122</c:v>
                </c:pt>
                <c:pt idx="88">
                  <c:v>18.008000000000003</c:v>
                </c:pt>
                <c:pt idx="89">
                  <c:v>18.003999999999998</c:v>
                </c:pt>
                <c:pt idx="90">
                  <c:v>17.882999999999999</c:v>
                </c:pt>
                <c:pt idx="91">
                  <c:v>17.789000000000001</c:v>
                </c:pt>
                <c:pt idx="92">
                  <c:v>17.826000000000001</c:v>
                </c:pt>
                <c:pt idx="93">
                  <c:v>17.975999999999999</c:v>
                </c:pt>
                <c:pt idx="94">
                  <c:v>18.033999999999999</c:v>
                </c:pt>
                <c:pt idx="95">
                  <c:v>18.006999999999998</c:v>
                </c:pt>
                <c:pt idx="96">
                  <c:v>18.137999999999998</c:v>
                </c:pt>
                <c:pt idx="97">
                  <c:v>18.076999999999998</c:v>
                </c:pt>
                <c:pt idx="98">
                  <c:v>18.226000000000003</c:v>
                </c:pt>
                <c:pt idx="99">
                  <c:v>18.199000000000002</c:v>
                </c:pt>
                <c:pt idx="100">
                  <c:v>18.216000000000001</c:v>
                </c:pt>
                <c:pt idx="101">
                  <c:v>18.265000000000001</c:v>
                </c:pt>
                <c:pt idx="102">
                  <c:v>18.173999999999999</c:v>
                </c:pt>
                <c:pt idx="103">
                  <c:v>18.113000000000003</c:v>
                </c:pt>
                <c:pt idx="104">
                  <c:v>18.232000000000003</c:v>
                </c:pt>
                <c:pt idx="105">
                  <c:v>18.417999999999999</c:v>
                </c:pt>
                <c:pt idx="106">
                  <c:v>18.328999999999997</c:v>
                </c:pt>
                <c:pt idx="107">
                  <c:v>18.387999999999998</c:v>
                </c:pt>
                <c:pt idx="108">
                  <c:v>18.303000000000001</c:v>
                </c:pt>
                <c:pt idx="109">
                  <c:v>18.422000000000001</c:v>
                </c:pt>
                <c:pt idx="110">
                  <c:v>18.580000000000002</c:v>
                </c:pt>
                <c:pt idx="111">
                  <c:v>18.495000000000001</c:v>
                </c:pt>
                <c:pt idx="112">
                  <c:v>18.465</c:v>
                </c:pt>
                <c:pt idx="113">
                  <c:v>18.46</c:v>
                </c:pt>
                <c:pt idx="114">
                  <c:v>18.368000000000002</c:v>
                </c:pt>
                <c:pt idx="115">
                  <c:v>18.273999999999997</c:v>
                </c:pt>
                <c:pt idx="116">
                  <c:v>18.271000000000001</c:v>
                </c:pt>
                <c:pt idx="117">
                  <c:v>18.341000000000001</c:v>
                </c:pt>
                <c:pt idx="118">
                  <c:v>18.343</c:v>
                </c:pt>
                <c:pt idx="119">
                  <c:v>18.256999999999998</c:v>
                </c:pt>
                <c:pt idx="120">
                  <c:v>18.146000000000001</c:v>
                </c:pt>
                <c:pt idx="121">
                  <c:v>18.242000000000001</c:v>
                </c:pt>
                <c:pt idx="122">
                  <c:v>18.277999999999999</c:v>
                </c:pt>
                <c:pt idx="123">
                  <c:v>18.369</c:v>
                </c:pt>
                <c:pt idx="124">
                  <c:v>18.408999999999999</c:v>
                </c:pt>
                <c:pt idx="125">
                  <c:v>18.535999999999994</c:v>
                </c:pt>
                <c:pt idx="126">
                  <c:v>18.603000000000002</c:v>
                </c:pt>
                <c:pt idx="127">
                  <c:v>18.647999999999996</c:v>
                </c:pt>
                <c:pt idx="128">
                  <c:v>18.661999999999999</c:v>
                </c:pt>
                <c:pt idx="129">
                  <c:v>18.598999999999997</c:v>
                </c:pt>
                <c:pt idx="130">
                  <c:v>18.568999999999999</c:v>
                </c:pt>
                <c:pt idx="131">
                  <c:v>18.524999999999999</c:v>
                </c:pt>
                <c:pt idx="132">
                  <c:v>18.43</c:v>
                </c:pt>
                <c:pt idx="133">
                  <c:v>18.377000000000002</c:v>
                </c:pt>
                <c:pt idx="134">
                  <c:v>18.379000000000001</c:v>
                </c:pt>
                <c:pt idx="135">
                  <c:v>18.25</c:v>
                </c:pt>
                <c:pt idx="136">
                  <c:v>18.231000000000002</c:v>
                </c:pt>
                <c:pt idx="137">
                  <c:v>18.056000000000001</c:v>
                </c:pt>
                <c:pt idx="138">
                  <c:v>18.078999999999997</c:v>
                </c:pt>
                <c:pt idx="139">
                  <c:v>18.052</c:v>
                </c:pt>
                <c:pt idx="140">
                  <c:v>18.091999999999999</c:v>
                </c:pt>
                <c:pt idx="141">
                  <c:v>18.112000000000002</c:v>
                </c:pt>
                <c:pt idx="142">
                  <c:v>18.194999999999997</c:v>
                </c:pt>
                <c:pt idx="143">
                  <c:v>18.193999999999999</c:v>
                </c:pt>
                <c:pt idx="144">
                  <c:v>18.107999999999997</c:v>
                </c:pt>
                <c:pt idx="145">
                  <c:v>18.095999999999997</c:v>
                </c:pt>
                <c:pt idx="146">
                  <c:v>18.036999999999999</c:v>
                </c:pt>
                <c:pt idx="147">
                  <c:v>18.020999999999997</c:v>
                </c:pt>
                <c:pt idx="148">
                  <c:v>18.076000000000001</c:v>
                </c:pt>
                <c:pt idx="149">
                  <c:v>18.122</c:v>
                </c:pt>
                <c:pt idx="150">
                  <c:v>18.018000000000001</c:v>
                </c:pt>
                <c:pt idx="151">
                  <c:v>18.103999999999999</c:v>
                </c:pt>
                <c:pt idx="152">
                  <c:v>18.094000000000001</c:v>
                </c:pt>
                <c:pt idx="153">
                  <c:v>18.080000000000002</c:v>
                </c:pt>
                <c:pt idx="154">
                  <c:v>18.001999999999999</c:v>
                </c:pt>
                <c:pt idx="155">
                  <c:v>18.023</c:v>
                </c:pt>
                <c:pt idx="156">
                  <c:v>18.049999999999997</c:v>
                </c:pt>
                <c:pt idx="157">
                  <c:v>18.187999999999999</c:v>
                </c:pt>
                <c:pt idx="158">
                  <c:v>18.128</c:v>
                </c:pt>
                <c:pt idx="159">
                  <c:v>18.164999999999999</c:v>
                </c:pt>
                <c:pt idx="160">
                  <c:v>18.201999999999998</c:v>
                </c:pt>
                <c:pt idx="161">
                  <c:v>18.222000000000001</c:v>
                </c:pt>
                <c:pt idx="162">
                  <c:v>18.228000000000002</c:v>
                </c:pt>
                <c:pt idx="163">
                  <c:v>18.229999999999997</c:v>
                </c:pt>
                <c:pt idx="164">
                  <c:v>18.291999999999998</c:v>
                </c:pt>
                <c:pt idx="165">
                  <c:v>18.276</c:v>
                </c:pt>
                <c:pt idx="166">
                  <c:v>18.298999999999999</c:v>
                </c:pt>
                <c:pt idx="167">
                  <c:v>18.259</c:v>
                </c:pt>
                <c:pt idx="168">
                  <c:v>18.216000000000001</c:v>
                </c:pt>
                <c:pt idx="169">
                  <c:v>18.381999999999998</c:v>
                </c:pt>
                <c:pt idx="170">
                  <c:v>18.594999999999999</c:v>
                </c:pt>
                <c:pt idx="171">
                  <c:v>18.587999999999997</c:v>
                </c:pt>
                <c:pt idx="172">
                  <c:v>18.596</c:v>
                </c:pt>
                <c:pt idx="173">
                  <c:v>18.596</c:v>
                </c:pt>
                <c:pt idx="174">
                  <c:v>18.669</c:v>
                </c:pt>
                <c:pt idx="175">
                  <c:v>18.696000000000005</c:v>
                </c:pt>
                <c:pt idx="176">
                  <c:v>18.764000000000003</c:v>
                </c:pt>
                <c:pt idx="177">
                  <c:v>18.905999999999999</c:v>
                </c:pt>
                <c:pt idx="178">
                  <c:v>18.963000000000001</c:v>
                </c:pt>
                <c:pt idx="179">
                  <c:v>18.829999999999998</c:v>
                </c:pt>
                <c:pt idx="180">
                  <c:v>18.711000000000002</c:v>
                </c:pt>
                <c:pt idx="181">
                  <c:v>18.689999999999998</c:v>
                </c:pt>
                <c:pt idx="182">
                  <c:v>18.804000000000002</c:v>
                </c:pt>
                <c:pt idx="183">
                  <c:v>18.983999999999998</c:v>
                </c:pt>
                <c:pt idx="184">
                  <c:v>19.173999999999999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35F-9BCC-082A19D9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17200"/>
        <c:axId val="658317528"/>
      </c:lineChart>
      <c:catAx>
        <c:axId val="6583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528"/>
        <c:crosses val="autoZero"/>
        <c:auto val="1"/>
        <c:lblAlgn val="ctr"/>
        <c:lblOffset val="100"/>
        <c:noMultiLvlLbl val="0"/>
      </c:catAx>
      <c:valAx>
        <c:axId val="6583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Dallas - 10 Year Moving Average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merged_trends_C_10yrMA!$C$1</c:f>
              <c:strCache>
                <c:ptCount val="1"/>
                <c:pt idx="0">
                  <c:v>Dallas_10_year_MA_C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merged_trends_C_10yrMA!$A$2:$A$186</c:f>
              <c:numCache>
                <c:formatCode>General</c:formatCode>
                <c:ptCount val="185"/>
                <c:pt idx="0">
                  <c:v>1829</c:v>
                </c:pt>
                <c:pt idx="1">
                  <c:v>1830</c:v>
                </c:pt>
                <c:pt idx="2">
                  <c:v>1831</c:v>
                </c:pt>
                <c:pt idx="3">
                  <c:v>1832</c:v>
                </c:pt>
                <c:pt idx="4">
                  <c:v>1833</c:v>
                </c:pt>
                <c:pt idx="5">
                  <c:v>1834</c:v>
                </c:pt>
                <c:pt idx="6">
                  <c:v>1835</c:v>
                </c:pt>
                <c:pt idx="7">
                  <c:v>1836</c:v>
                </c:pt>
                <c:pt idx="8">
                  <c:v>1837</c:v>
                </c:pt>
                <c:pt idx="9">
                  <c:v>1838</c:v>
                </c:pt>
                <c:pt idx="10">
                  <c:v>1839</c:v>
                </c:pt>
                <c:pt idx="11">
                  <c:v>1840</c:v>
                </c:pt>
                <c:pt idx="12">
                  <c:v>1841</c:v>
                </c:pt>
                <c:pt idx="13">
                  <c:v>1842</c:v>
                </c:pt>
                <c:pt idx="14">
                  <c:v>1843</c:v>
                </c:pt>
                <c:pt idx="15">
                  <c:v>1844</c:v>
                </c:pt>
                <c:pt idx="16">
                  <c:v>1845</c:v>
                </c:pt>
                <c:pt idx="17">
                  <c:v>1846</c:v>
                </c:pt>
                <c:pt idx="18">
                  <c:v>1847</c:v>
                </c:pt>
                <c:pt idx="19">
                  <c:v>1848</c:v>
                </c:pt>
                <c:pt idx="20">
                  <c:v>1849</c:v>
                </c:pt>
                <c:pt idx="21">
                  <c:v>1850</c:v>
                </c:pt>
                <c:pt idx="22">
                  <c:v>1851</c:v>
                </c:pt>
                <c:pt idx="23">
                  <c:v>1852</c:v>
                </c:pt>
                <c:pt idx="24">
                  <c:v>1853</c:v>
                </c:pt>
                <c:pt idx="25">
                  <c:v>1854</c:v>
                </c:pt>
                <c:pt idx="26">
                  <c:v>1855</c:v>
                </c:pt>
                <c:pt idx="27">
                  <c:v>1856</c:v>
                </c:pt>
                <c:pt idx="28">
                  <c:v>1857</c:v>
                </c:pt>
                <c:pt idx="29">
                  <c:v>1858</c:v>
                </c:pt>
                <c:pt idx="30">
                  <c:v>1859</c:v>
                </c:pt>
                <c:pt idx="31">
                  <c:v>1860</c:v>
                </c:pt>
                <c:pt idx="32">
                  <c:v>1861</c:v>
                </c:pt>
                <c:pt idx="33">
                  <c:v>1862</c:v>
                </c:pt>
                <c:pt idx="34">
                  <c:v>1863</c:v>
                </c:pt>
                <c:pt idx="35">
                  <c:v>1864</c:v>
                </c:pt>
                <c:pt idx="36">
                  <c:v>1865</c:v>
                </c:pt>
                <c:pt idx="37">
                  <c:v>1866</c:v>
                </c:pt>
                <c:pt idx="38">
                  <c:v>1867</c:v>
                </c:pt>
                <c:pt idx="39">
                  <c:v>1868</c:v>
                </c:pt>
                <c:pt idx="40">
                  <c:v>1869</c:v>
                </c:pt>
                <c:pt idx="41">
                  <c:v>1870</c:v>
                </c:pt>
                <c:pt idx="42">
                  <c:v>1871</c:v>
                </c:pt>
                <c:pt idx="43">
                  <c:v>1872</c:v>
                </c:pt>
                <c:pt idx="44">
                  <c:v>1873</c:v>
                </c:pt>
                <c:pt idx="45">
                  <c:v>1874</c:v>
                </c:pt>
                <c:pt idx="46">
                  <c:v>1875</c:v>
                </c:pt>
                <c:pt idx="47">
                  <c:v>1876</c:v>
                </c:pt>
                <c:pt idx="48">
                  <c:v>1877</c:v>
                </c:pt>
                <c:pt idx="49">
                  <c:v>1878</c:v>
                </c:pt>
                <c:pt idx="50">
                  <c:v>1879</c:v>
                </c:pt>
                <c:pt idx="51">
                  <c:v>1880</c:v>
                </c:pt>
                <c:pt idx="52">
                  <c:v>1881</c:v>
                </c:pt>
                <c:pt idx="53">
                  <c:v>1882</c:v>
                </c:pt>
                <c:pt idx="54">
                  <c:v>1883</c:v>
                </c:pt>
                <c:pt idx="55">
                  <c:v>1884</c:v>
                </c:pt>
                <c:pt idx="56">
                  <c:v>1885</c:v>
                </c:pt>
                <c:pt idx="57">
                  <c:v>1886</c:v>
                </c:pt>
                <c:pt idx="58">
                  <c:v>1887</c:v>
                </c:pt>
                <c:pt idx="59">
                  <c:v>1888</c:v>
                </c:pt>
                <c:pt idx="60">
                  <c:v>1889</c:v>
                </c:pt>
                <c:pt idx="61">
                  <c:v>1890</c:v>
                </c:pt>
                <c:pt idx="62">
                  <c:v>1891</c:v>
                </c:pt>
                <c:pt idx="63">
                  <c:v>1892</c:v>
                </c:pt>
                <c:pt idx="64">
                  <c:v>1893</c:v>
                </c:pt>
                <c:pt idx="65">
                  <c:v>1894</c:v>
                </c:pt>
                <c:pt idx="66">
                  <c:v>1895</c:v>
                </c:pt>
                <c:pt idx="67">
                  <c:v>1896</c:v>
                </c:pt>
                <c:pt idx="68">
                  <c:v>1897</c:v>
                </c:pt>
                <c:pt idx="69">
                  <c:v>1898</c:v>
                </c:pt>
                <c:pt idx="70">
                  <c:v>1899</c:v>
                </c:pt>
                <c:pt idx="71">
                  <c:v>1900</c:v>
                </c:pt>
                <c:pt idx="72">
                  <c:v>1901</c:v>
                </c:pt>
                <c:pt idx="73">
                  <c:v>1902</c:v>
                </c:pt>
                <c:pt idx="74">
                  <c:v>1903</c:v>
                </c:pt>
                <c:pt idx="75">
                  <c:v>1904</c:v>
                </c:pt>
                <c:pt idx="76">
                  <c:v>1905</c:v>
                </c:pt>
                <c:pt idx="77">
                  <c:v>1906</c:v>
                </c:pt>
                <c:pt idx="78">
                  <c:v>1907</c:v>
                </c:pt>
                <c:pt idx="79">
                  <c:v>1908</c:v>
                </c:pt>
                <c:pt idx="80">
                  <c:v>1909</c:v>
                </c:pt>
                <c:pt idx="81">
                  <c:v>1910</c:v>
                </c:pt>
                <c:pt idx="82">
                  <c:v>1911</c:v>
                </c:pt>
                <c:pt idx="83">
                  <c:v>1912</c:v>
                </c:pt>
                <c:pt idx="84">
                  <c:v>1913</c:v>
                </c:pt>
                <c:pt idx="85">
                  <c:v>1914</c:v>
                </c:pt>
                <c:pt idx="86">
                  <c:v>1915</c:v>
                </c:pt>
                <c:pt idx="87">
                  <c:v>1916</c:v>
                </c:pt>
                <c:pt idx="88">
                  <c:v>1917</c:v>
                </c:pt>
                <c:pt idx="89">
                  <c:v>1918</c:v>
                </c:pt>
                <c:pt idx="90">
                  <c:v>1919</c:v>
                </c:pt>
                <c:pt idx="91">
                  <c:v>1920</c:v>
                </c:pt>
                <c:pt idx="92">
                  <c:v>1921</c:v>
                </c:pt>
                <c:pt idx="93">
                  <c:v>1922</c:v>
                </c:pt>
                <c:pt idx="94">
                  <c:v>1923</c:v>
                </c:pt>
                <c:pt idx="95">
                  <c:v>1924</c:v>
                </c:pt>
                <c:pt idx="96">
                  <c:v>1925</c:v>
                </c:pt>
                <c:pt idx="97">
                  <c:v>1926</c:v>
                </c:pt>
                <c:pt idx="98">
                  <c:v>1927</c:v>
                </c:pt>
                <c:pt idx="99">
                  <c:v>1928</c:v>
                </c:pt>
                <c:pt idx="100">
                  <c:v>1929</c:v>
                </c:pt>
                <c:pt idx="101">
                  <c:v>1930</c:v>
                </c:pt>
                <c:pt idx="102">
                  <c:v>1931</c:v>
                </c:pt>
                <c:pt idx="103">
                  <c:v>1932</c:v>
                </c:pt>
                <c:pt idx="104">
                  <c:v>1933</c:v>
                </c:pt>
                <c:pt idx="105">
                  <c:v>1934</c:v>
                </c:pt>
                <c:pt idx="106">
                  <c:v>1935</c:v>
                </c:pt>
                <c:pt idx="107">
                  <c:v>1936</c:v>
                </c:pt>
                <c:pt idx="108">
                  <c:v>1937</c:v>
                </c:pt>
                <c:pt idx="109">
                  <c:v>1938</c:v>
                </c:pt>
                <c:pt idx="110">
                  <c:v>1939</c:v>
                </c:pt>
                <c:pt idx="111">
                  <c:v>1940</c:v>
                </c:pt>
                <c:pt idx="112">
                  <c:v>1941</c:v>
                </c:pt>
                <c:pt idx="113">
                  <c:v>1942</c:v>
                </c:pt>
                <c:pt idx="114">
                  <c:v>1943</c:v>
                </c:pt>
                <c:pt idx="115">
                  <c:v>1944</c:v>
                </c:pt>
                <c:pt idx="116">
                  <c:v>1945</c:v>
                </c:pt>
                <c:pt idx="117">
                  <c:v>1946</c:v>
                </c:pt>
                <c:pt idx="118">
                  <c:v>1947</c:v>
                </c:pt>
                <c:pt idx="119">
                  <c:v>1948</c:v>
                </c:pt>
                <c:pt idx="120">
                  <c:v>1949</c:v>
                </c:pt>
                <c:pt idx="121">
                  <c:v>1950</c:v>
                </c:pt>
                <c:pt idx="122">
                  <c:v>1951</c:v>
                </c:pt>
                <c:pt idx="123">
                  <c:v>1952</c:v>
                </c:pt>
                <c:pt idx="124">
                  <c:v>1953</c:v>
                </c:pt>
                <c:pt idx="125">
                  <c:v>1954</c:v>
                </c:pt>
                <c:pt idx="126">
                  <c:v>1955</c:v>
                </c:pt>
                <c:pt idx="127">
                  <c:v>1956</c:v>
                </c:pt>
                <c:pt idx="128">
                  <c:v>1957</c:v>
                </c:pt>
                <c:pt idx="129">
                  <c:v>1958</c:v>
                </c:pt>
                <c:pt idx="130">
                  <c:v>1959</c:v>
                </c:pt>
                <c:pt idx="131">
                  <c:v>1960</c:v>
                </c:pt>
                <c:pt idx="132">
                  <c:v>1961</c:v>
                </c:pt>
                <c:pt idx="133">
                  <c:v>1962</c:v>
                </c:pt>
                <c:pt idx="134">
                  <c:v>1963</c:v>
                </c:pt>
                <c:pt idx="135">
                  <c:v>1964</c:v>
                </c:pt>
                <c:pt idx="136">
                  <c:v>1965</c:v>
                </c:pt>
                <c:pt idx="137">
                  <c:v>1966</c:v>
                </c:pt>
                <c:pt idx="138">
                  <c:v>1967</c:v>
                </c:pt>
                <c:pt idx="139">
                  <c:v>1968</c:v>
                </c:pt>
                <c:pt idx="140">
                  <c:v>1969</c:v>
                </c:pt>
                <c:pt idx="141">
                  <c:v>1970</c:v>
                </c:pt>
                <c:pt idx="142">
                  <c:v>1971</c:v>
                </c:pt>
                <c:pt idx="143">
                  <c:v>1972</c:v>
                </c:pt>
                <c:pt idx="144">
                  <c:v>1973</c:v>
                </c:pt>
                <c:pt idx="145">
                  <c:v>1974</c:v>
                </c:pt>
                <c:pt idx="146">
                  <c:v>1975</c:v>
                </c:pt>
                <c:pt idx="147">
                  <c:v>1976</c:v>
                </c:pt>
                <c:pt idx="148">
                  <c:v>1977</c:v>
                </c:pt>
                <c:pt idx="149">
                  <c:v>1978</c:v>
                </c:pt>
                <c:pt idx="150">
                  <c:v>1979</c:v>
                </c:pt>
                <c:pt idx="151">
                  <c:v>1980</c:v>
                </c:pt>
                <c:pt idx="152">
                  <c:v>1981</c:v>
                </c:pt>
                <c:pt idx="153">
                  <c:v>1982</c:v>
                </c:pt>
                <c:pt idx="154">
                  <c:v>1983</c:v>
                </c:pt>
                <c:pt idx="155">
                  <c:v>1984</c:v>
                </c:pt>
                <c:pt idx="156">
                  <c:v>1985</c:v>
                </c:pt>
                <c:pt idx="157">
                  <c:v>1986</c:v>
                </c:pt>
                <c:pt idx="158">
                  <c:v>1987</c:v>
                </c:pt>
                <c:pt idx="159">
                  <c:v>1988</c:v>
                </c:pt>
                <c:pt idx="160">
                  <c:v>1989</c:v>
                </c:pt>
                <c:pt idx="161">
                  <c:v>1990</c:v>
                </c:pt>
                <c:pt idx="162">
                  <c:v>1991</c:v>
                </c:pt>
                <c:pt idx="163">
                  <c:v>1992</c:v>
                </c:pt>
                <c:pt idx="164">
                  <c:v>1993</c:v>
                </c:pt>
                <c:pt idx="165">
                  <c:v>1994</c:v>
                </c:pt>
                <c:pt idx="166">
                  <c:v>1995</c:v>
                </c:pt>
                <c:pt idx="167">
                  <c:v>1996</c:v>
                </c:pt>
                <c:pt idx="168">
                  <c:v>1997</c:v>
                </c:pt>
                <c:pt idx="169">
                  <c:v>1998</c:v>
                </c:pt>
                <c:pt idx="170">
                  <c:v>1999</c:v>
                </c:pt>
                <c:pt idx="171">
                  <c:v>2000</c:v>
                </c:pt>
                <c:pt idx="172">
                  <c:v>2001</c:v>
                </c:pt>
                <c:pt idx="173">
                  <c:v>2002</c:v>
                </c:pt>
                <c:pt idx="174">
                  <c:v>2003</c:v>
                </c:pt>
                <c:pt idx="175">
                  <c:v>2004</c:v>
                </c:pt>
                <c:pt idx="176">
                  <c:v>2005</c:v>
                </c:pt>
                <c:pt idx="177">
                  <c:v>2006</c:v>
                </c:pt>
                <c:pt idx="178">
                  <c:v>2007</c:v>
                </c:pt>
                <c:pt idx="179">
                  <c:v>2008</c:v>
                </c:pt>
                <c:pt idx="180">
                  <c:v>2009</c:v>
                </c:pt>
                <c:pt idx="181">
                  <c:v>2010</c:v>
                </c:pt>
                <c:pt idx="182">
                  <c:v>2011</c:v>
                </c:pt>
                <c:pt idx="183">
                  <c:v>2012</c:v>
                </c:pt>
                <c:pt idx="184">
                  <c:v>2013</c:v>
                </c:pt>
              </c:numCache>
            </c:numRef>
          </c:cat>
          <c:val>
            <c:numRef>
              <c:f>merged_trends_C_10yrMA!$C$2:$C$195</c:f>
              <c:numCache>
                <c:formatCode>General</c:formatCode>
                <c:ptCount val="194"/>
                <c:pt idx="0">
                  <c:v>17.851999999999997</c:v>
                </c:pt>
                <c:pt idx="1">
                  <c:v>18.032</c:v>
                </c:pt>
                <c:pt idx="2">
                  <c:v>17.997</c:v>
                </c:pt>
                <c:pt idx="3">
                  <c:v>17.991</c:v>
                </c:pt>
                <c:pt idx="4">
                  <c:v>18.073999999999998</c:v>
                </c:pt>
                <c:pt idx="5">
                  <c:v>18.134</c:v>
                </c:pt>
                <c:pt idx="6">
                  <c:v>17.954000000000001</c:v>
                </c:pt>
                <c:pt idx="7">
                  <c:v>17.828000000000003</c:v>
                </c:pt>
                <c:pt idx="8">
                  <c:v>17.713000000000001</c:v>
                </c:pt>
                <c:pt idx="9">
                  <c:v>17.541</c:v>
                </c:pt>
                <c:pt idx="10">
                  <c:v>17.515999999999998</c:v>
                </c:pt>
                <c:pt idx="11">
                  <c:v>17.410000000000004</c:v>
                </c:pt>
                <c:pt idx="12">
                  <c:v>17.478000000000002</c:v>
                </c:pt>
                <c:pt idx="13">
                  <c:v>17.494999999999997</c:v>
                </c:pt>
                <c:pt idx="14">
                  <c:v>17.41</c:v>
                </c:pt>
                <c:pt idx="15">
                  <c:v>17.351999999999997</c:v>
                </c:pt>
                <c:pt idx="16">
                  <c:v>17.47</c:v>
                </c:pt>
                <c:pt idx="17">
                  <c:v>17.621999999999996</c:v>
                </c:pt>
                <c:pt idx="18">
                  <c:v>17.581</c:v>
                </c:pt>
                <c:pt idx="19">
                  <c:v>17.667000000000002</c:v>
                </c:pt>
                <c:pt idx="20">
                  <c:v>17.689</c:v>
                </c:pt>
                <c:pt idx="21">
                  <c:v>17.701000000000001</c:v>
                </c:pt>
                <c:pt idx="22">
                  <c:v>17.726000000000003</c:v>
                </c:pt>
                <c:pt idx="23">
                  <c:v>17.667999999999999</c:v>
                </c:pt>
                <c:pt idx="24">
                  <c:v>17.641000000000002</c:v>
                </c:pt>
                <c:pt idx="25">
                  <c:v>17.663</c:v>
                </c:pt>
                <c:pt idx="26">
                  <c:v>17.647999999999996</c:v>
                </c:pt>
                <c:pt idx="27">
                  <c:v>17.521999999999998</c:v>
                </c:pt>
                <c:pt idx="28">
                  <c:v>17.547000000000004</c:v>
                </c:pt>
                <c:pt idx="29">
                  <c:v>17.597000000000001</c:v>
                </c:pt>
                <c:pt idx="30">
                  <c:v>17.602</c:v>
                </c:pt>
                <c:pt idx="31">
                  <c:v>17.661999999999999</c:v>
                </c:pt>
                <c:pt idx="32">
                  <c:v>17.712</c:v>
                </c:pt>
                <c:pt idx="33">
                  <c:v>17.806999999999999</c:v>
                </c:pt>
                <c:pt idx="34">
                  <c:v>17.88</c:v>
                </c:pt>
                <c:pt idx="35">
                  <c:v>17.806999999999999</c:v>
                </c:pt>
                <c:pt idx="36">
                  <c:v>17.841000000000001</c:v>
                </c:pt>
                <c:pt idx="37">
                  <c:v>17.927</c:v>
                </c:pt>
                <c:pt idx="38">
                  <c:v>18.040999999999997</c:v>
                </c:pt>
                <c:pt idx="39">
                  <c:v>18.012</c:v>
                </c:pt>
                <c:pt idx="40">
                  <c:v>17.914999999999999</c:v>
                </c:pt>
                <c:pt idx="41">
                  <c:v>17.863</c:v>
                </c:pt>
                <c:pt idx="42">
                  <c:v>17.849</c:v>
                </c:pt>
                <c:pt idx="43">
                  <c:v>17.742000000000001</c:v>
                </c:pt>
                <c:pt idx="44">
                  <c:v>17.689</c:v>
                </c:pt>
                <c:pt idx="45">
                  <c:v>17.772000000000002</c:v>
                </c:pt>
                <c:pt idx="46">
                  <c:v>17.701000000000001</c:v>
                </c:pt>
                <c:pt idx="47">
                  <c:v>17.689</c:v>
                </c:pt>
                <c:pt idx="48">
                  <c:v>17.597000000000001</c:v>
                </c:pt>
                <c:pt idx="49">
                  <c:v>17.636999999999997</c:v>
                </c:pt>
                <c:pt idx="50">
                  <c:v>17.78</c:v>
                </c:pt>
                <c:pt idx="51">
                  <c:v>17.773</c:v>
                </c:pt>
                <c:pt idx="52">
                  <c:v>17.762999999999998</c:v>
                </c:pt>
                <c:pt idx="53">
                  <c:v>17.856000000000002</c:v>
                </c:pt>
                <c:pt idx="54">
                  <c:v>17.896000000000004</c:v>
                </c:pt>
                <c:pt idx="55">
                  <c:v>17.816000000000003</c:v>
                </c:pt>
                <c:pt idx="56">
                  <c:v>17.774000000000001</c:v>
                </c:pt>
                <c:pt idx="57">
                  <c:v>17.729000000000003</c:v>
                </c:pt>
                <c:pt idx="58">
                  <c:v>17.765000000000004</c:v>
                </c:pt>
                <c:pt idx="59">
                  <c:v>17.692</c:v>
                </c:pt>
                <c:pt idx="60">
                  <c:v>17.625999999999998</c:v>
                </c:pt>
                <c:pt idx="61">
                  <c:v>17.701000000000001</c:v>
                </c:pt>
                <c:pt idx="62">
                  <c:v>17.619</c:v>
                </c:pt>
                <c:pt idx="63">
                  <c:v>17.518999999999998</c:v>
                </c:pt>
                <c:pt idx="64">
                  <c:v>17.542999999999999</c:v>
                </c:pt>
                <c:pt idx="65">
                  <c:v>17.595000000000002</c:v>
                </c:pt>
                <c:pt idx="66">
                  <c:v>17.615000000000002</c:v>
                </c:pt>
                <c:pt idx="67">
                  <c:v>17.753</c:v>
                </c:pt>
                <c:pt idx="68">
                  <c:v>17.757000000000001</c:v>
                </c:pt>
                <c:pt idx="69">
                  <c:v>17.770000000000003</c:v>
                </c:pt>
                <c:pt idx="70">
                  <c:v>17.758000000000003</c:v>
                </c:pt>
                <c:pt idx="71">
                  <c:v>17.716000000000001</c:v>
                </c:pt>
                <c:pt idx="72">
                  <c:v>17.783000000000001</c:v>
                </c:pt>
                <c:pt idx="73">
                  <c:v>17.865000000000002</c:v>
                </c:pt>
                <c:pt idx="74">
                  <c:v>17.728000000000002</c:v>
                </c:pt>
                <c:pt idx="75">
                  <c:v>17.744</c:v>
                </c:pt>
                <c:pt idx="76">
                  <c:v>17.739000000000001</c:v>
                </c:pt>
                <c:pt idx="77">
                  <c:v>17.609000000000002</c:v>
                </c:pt>
                <c:pt idx="78">
                  <c:v>17.660000000000004</c:v>
                </c:pt>
                <c:pt idx="79">
                  <c:v>17.743000000000002</c:v>
                </c:pt>
                <c:pt idx="80">
                  <c:v>17.846</c:v>
                </c:pt>
                <c:pt idx="81">
                  <c:v>17.887</c:v>
                </c:pt>
                <c:pt idx="82">
                  <c:v>17.995999999999999</c:v>
                </c:pt>
                <c:pt idx="83">
                  <c:v>17.902999999999999</c:v>
                </c:pt>
                <c:pt idx="84">
                  <c:v>17.995999999999999</c:v>
                </c:pt>
                <c:pt idx="85">
                  <c:v>17.958999999999996</c:v>
                </c:pt>
                <c:pt idx="86">
                  <c:v>18.029000000000003</c:v>
                </c:pt>
                <c:pt idx="87">
                  <c:v>18.122</c:v>
                </c:pt>
                <c:pt idx="88">
                  <c:v>18.008000000000003</c:v>
                </c:pt>
                <c:pt idx="89">
                  <c:v>18.003999999999998</c:v>
                </c:pt>
                <c:pt idx="90">
                  <c:v>17.882999999999999</c:v>
                </c:pt>
                <c:pt idx="91">
                  <c:v>17.789000000000001</c:v>
                </c:pt>
                <c:pt idx="92">
                  <c:v>17.826000000000001</c:v>
                </c:pt>
                <c:pt idx="93">
                  <c:v>17.975999999999999</c:v>
                </c:pt>
                <c:pt idx="94">
                  <c:v>18.033999999999999</c:v>
                </c:pt>
                <c:pt idx="95">
                  <c:v>18.006999999999998</c:v>
                </c:pt>
                <c:pt idx="96">
                  <c:v>18.137999999999998</c:v>
                </c:pt>
                <c:pt idx="97">
                  <c:v>18.076999999999998</c:v>
                </c:pt>
                <c:pt idx="98">
                  <c:v>18.226000000000003</c:v>
                </c:pt>
                <c:pt idx="99">
                  <c:v>18.199000000000002</c:v>
                </c:pt>
                <c:pt idx="100">
                  <c:v>18.216000000000001</c:v>
                </c:pt>
                <c:pt idx="101">
                  <c:v>18.265000000000001</c:v>
                </c:pt>
                <c:pt idx="102">
                  <c:v>18.173999999999999</c:v>
                </c:pt>
                <c:pt idx="103">
                  <c:v>18.113000000000003</c:v>
                </c:pt>
                <c:pt idx="104">
                  <c:v>18.232000000000003</c:v>
                </c:pt>
                <c:pt idx="105">
                  <c:v>18.417999999999999</c:v>
                </c:pt>
                <c:pt idx="106">
                  <c:v>18.328999999999997</c:v>
                </c:pt>
                <c:pt idx="107">
                  <c:v>18.387999999999998</c:v>
                </c:pt>
                <c:pt idx="108">
                  <c:v>18.303000000000001</c:v>
                </c:pt>
                <c:pt idx="109">
                  <c:v>18.422000000000001</c:v>
                </c:pt>
                <c:pt idx="110">
                  <c:v>18.580000000000002</c:v>
                </c:pt>
                <c:pt idx="111">
                  <c:v>18.495000000000001</c:v>
                </c:pt>
                <c:pt idx="112">
                  <c:v>18.465</c:v>
                </c:pt>
                <c:pt idx="113">
                  <c:v>18.46</c:v>
                </c:pt>
                <c:pt idx="114">
                  <c:v>18.368000000000002</c:v>
                </c:pt>
                <c:pt idx="115">
                  <c:v>18.273999999999997</c:v>
                </c:pt>
                <c:pt idx="116">
                  <c:v>18.271000000000001</c:v>
                </c:pt>
                <c:pt idx="117">
                  <c:v>18.341000000000001</c:v>
                </c:pt>
                <c:pt idx="118">
                  <c:v>18.343</c:v>
                </c:pt>
                <c:pt idx="119">
                  <c:v>18.256999999999998</c:v>
                </c:pt>
                <c:pt idx="120">
                  <c:v>18.146000000000001</c:v>
                </c:pt>
                <c:pt idx="121">
                  <c:v>18.242000000000001</c:v>
                </c:pt>
                <c:pt idx="122">
                  <c:v>18.277999999999999</c:v>
                </c:pt>
                <c:pt idx="123">
                  <c:v>18.369</c:v>
                </c:pt>
                <c:pt idx="124">
                  <c:v>18.408999999999999</c:v>
                </c:pt>
                <c:pt idx="125">
                  <c:v>18.535999999999994</c:v>
                </c:pt>
                <c:pt idx="126">
                  <c:v>18.603000000000002</c:v>
                </c:pt>
                <c:pt idx="127">
                  <c:v>18.647999999999996</c:v>
                </c:pt>
                <c:pt idx="128">
                  <c:v>18.661999999999999</c:v>
                </c:pt>
                <c:pt idx="129">
                  <c:v>18.598999999999997</c:v>
                </c:pt>
                <c:pt idx="130">
                  <c:v>18.568999999999999</c:v>
                </c:pt>
                <c:pt idx="131">
                  <c:v>18.524999999999999</c:v>
                </c:pt>
                <c:pt idx="132">
                  <c:v>18.43</c:v>
                </c:pt>
                <c:pt idx="133">
                  <c:v>18.377000000000002</c:v>
                </c:pt>
                <c:pt idx="134">
                  <c:v>18.379000000000001</c:v>
                </c:pt>
                <c:pt idx="135">
                  <c:v>18.25</c:v>
                </c:pt>
                <c:pt idx="136">
                  <c:v>18.231000000000002</c:v>
                </c:pt>
                <c:pt idx="137">
                  <c:v>18.056000000000001</c:v>
                </c:pt>
                <c:pt idx="138">
                  <c:v>18.078999999999997</c:v>
                </c:pt>
                <c:pt idx="139">
                  <c:v>18.052</c:v>
                </c:pt>
                <c:pt idx="140">
                  <c:v>18.091999999999999</c:v>
                </c:pt>
                <c:pt idx="141">
                  <c:v>18.112000000000002</c:v>
                </c:pt>
                <c:pt idx="142">
                  <c:v>18.194999999999997</c:v>
                </c:pt>
                <c:pt idx="143">
                  <c:v>18.193999999999999</c:v>
                </c:pt>
                <c:pt idx="144">
                  <c:v>18.107999999999997</c:v>
                </c:pt>
                <c:pt idx="145">
                  <c:v>18.095999999999997</c:v>
                </c:pt>
                <c:pt idx="146">
                  <c:v>18.036999999999999</c:v>
                </c:pt>
                <c:pt idx="147">
                  <c:v>18.020999999999997</c:v>
                </c:pt>
                <c:pt idx="148">
                  <c:v>18.076000000000001</c:v>
                </c:pt>
                <c:pt idx="149">
                  <c:v>18.122</c:v>
                </c:pt>
                <c:pt idx="150">
                  <c:v>18.018000000000001</c:v>
                </c:pt>
                <c:pt idx="151">
                  <c:v>18.103999999999999</c:v>
                </c:pt>
                <c:pt idx="152">
                  <c:v>18.094000000000001</c:v>
                </c:pt>
                <c:pt idx="153">
                  <c:v>18.080000000000002</c:v>
                </c:pt>
                <c:pt idx="154">
                  <c:v>18.001999999999999</c:v>
                </c:pt>
                <c:pt idx="155">
                  <c:v>18.023</c:v>
                </c:pt>
                <c:pt idx="156">
                  <c:v>18.049999999999997</c:v>
                </c:pt>
                <c:pt idx="157">
                  <c:v>18.187999999999999</c:v>
                </c:pt>
                <c:pt idx="158">
                  <c:v>18.128</c:v>
                </c:pt>
                <c:pt idx="159">
                  <c:v>18.164999999999999</c:v>
                </c:pt>
                <c:pt idx="160">
                  <c:v>18.201999999999998</c:v>
                </c:pt>
                <c:pt idx="161">
                  <c:v>18.222000000000001</c:v>
                </c:pt>
                <c:pt idx="162">
                  <c:v>18.228000000000002</c:v>
                </c:pt>
                <c:pt idx="163">
                  <c:v>18.229999999999997</c:v>
                </c:pt>
                <c:pt idx="164">
                  <c:v>18.291999999999998</c:v>
                </c:pt>
                <c:pt idx="165">
                  <c:v>18.276</c:v>
                </c:pt>
                <c:pt idx="166">
                  <c:v>18.298999999999999</c:v>
                </c:pt>
                <c:pt idx="167">
                  <c:v>18.259</c:v>
                </c:pt>
                <c:pt idx="168">
                  <c:v>18.216000000000001</c:v>
                </c:pt>
                <c:pt idx="169">
                  <c:v>18.381999999999998</c:v>
                </c:pt>
                <c:pt idx="170">
                  <c:v>18.594999999999999</c:v>
                </c:pt>
                <c:pt idx="171">
                  <c:v>18.587999999999997</c:v>
                </c:pt>
                <c:pt idx="172">
                  <c:v>18.596</c:v>
                </c:pt>
                <c:pt idx="173">
                  <c:v>18.596</c:v>
                </c:pt>
                <c:pt idx="174">
                  <c:v>18.669</c:v>
                </c:pt>
                <c:pt idx="175">
                  <c:v>18.696000000000005</c:v>
                </c:pt>
                <c:pt idx="176">
                  <c:v>18.764000000000003</c:v>
                </c:pt>
                <c:pt idx="177">
                  <c:v>18.905999999999999</c:v>
                </c:pt>
                <c:pt idx="178">
                  <c:v>18.963000000000001</c:v>
                </c:pt>
                <c:pt idx="179">
                  <c:v>18.829999999999998</c:v>
                </c:pt>
                <c:pt idx="180">
                  <c:v>18.711000000000002</c:v>
                </c:pt>
                <c:pt idx="181">
                  <c:v>18.689999999999998</c:v>
                </c:pt>
                <c:pt idx="182">
                  <c:v>18.804000000000002</c:v>
                </c:pt>
                <c:pt idx="183">
                  <c:v>18.983999999999998</c:v>
                </c:pt>
                <c:pt idx="184">
                  <c:v>19.173999999999999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35F-9BCC-082A19D9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17200"/>
        <c:axId val="658317528"/>
      </c:lineChart>
      <c:lineChart>
        <c:grouping val="standard"/>
        <c:varyColors val="0"/>
        <c:ser>
          <c:idx val="2"/>
          <c:order val="0"/>
          <c:tx>
            <c:strRef>
              <c:f>merged_trends_C_10yrMA!$B$1</c:f>
              <c:strCache>
                <c:ptCount val="1"/>
                <c:pt idx="0">
                  <c:v>global_10_year_MA_C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merged_trends_C_10yrMA!$A$2:$A$186</c:f>
              <c:numCache>
                <c:formatCode>General</c:formatCode>
                <c:ptCount val="185"/>
                <c:pt idx="0">
                  <c:v>1829</c:v>
                </c:pt>
                <c:pt idx="1">
                  <c:v>1830</c:v>
                </c:pt>
                <c:pt idx="2">
                  <c:v>1831</c:v>
                </c:pt>
                <c:pt idx="3">
                  <c:v>1832</c:v>
                </c:pt>
                <c:pt idx="4">
                  <c:v>1833</c:v>
                </c:pt>
                <c:pt idx="5">
                  <c:v>1834</c:v>
                </c:pt>
                <c:pt idx="6">
                  <c:v>1835</c:v>
                </c:pt>
                <c:pt idx="7">
                  <c:v>1836</c:v>
                </c:pt>
                <c:pt idx="8">
                  <c:v>1837</c:v>
                </c:pt>
                <c:pt idx="9">
                  <c:v>1838</c:v>
                </c:pt>
                <c:pt idx="10">
                  <c:v>1839</c:v>
                </c:pt>
                <c:pt idx="11">
                  <c:v>1840</c:v>
                </c:pt>
                <c:pt idx="12">
                  <c:v>1841</c:v>
                </c:pt>
                <c:pt idx="13">
                  <c:v>1842</c:v>
                </c:pt>
                <c:pt idx="14">
                  <c:v>1843</c:v>
                </c:pt>
                <c:pt idx="15">
                  <c:v>1844</c:v>
                </c:pt>
                <c:pt idx="16">
                  <c:v>1845</c:v>
                </c:pt>
                <c:pt idx="17">
                  <c:v>1846</c:v>
                </c:pt>
                <c:pt idx="18">
                  <c:v>1847</c:v>
                </c:pt>
                <c:pt idx="19">
                  <c:v>1848</c:v>
                </c:pt>
                <c:pt idx="20">
                  <c:v>1849</c:v>
                </c:pt>
                <c:pt idx="21">
                  <c:v>1850</c:v>
                </c:pt>
                <c:pt idx="22">
                  <c:v>1851</c:v>
                </c:pt>
                <c:pt idx="23">
                  <c:v>1852</c:v>
                </c:pt>
                <c:pt idx="24">
                  <c:v>1853</c:v>
                </c:pt>
                <c:pt idx="25">
                  <c:v>1854</c:v>
                </c:pt>
                <c:pt idx="26">
                  <c:v>1855</c:v>
                </c:pt>
                <c:pt idx="27">
                  <c:v>1856</c:v>
                </c:pt>
                <c:pt idx="28">
                  <c:v>1857</c:v>
                </c:pt>
                <c:pt idx="29">
                  <c:v>1858</c:v>
                </c:pt>
                <c:pt idx="30">
                  <c:v>1859</c:v>
                </c:pt>
                <c:pt idx="31">
                  <c:v>1860</c:v>
                </c:pt>
                <c:pt idx="32">
                  <c:v>1861</c:v>
                </c:pt>
                <c:pt idx="33">
                  <c:v>1862</c:v>
                </c:pt>
                <c:pt idx="34">
                  <c:v>1863</c:v>
                </c:pt>
                <c:pt idx="35">
                  <c:v>1864</c:v>
                </c:pt>
                <c:pt idx="36">
                  <c:v>1865</c:v>
                </c:pt>
                <c:pt idx="37">
                  <c:v>1866</c:v>
                </c:pt>
                <c:pt idx="38">
                  <c:v>1867</c:v>
                </c:pt>
                <c:pt idx="39">
                  <c:v>1868</c:v>
                </c:pt>
                <c:pt idx="40">
                  <c:v>1869</c:v>
                </c:pt>
                <c:pt idx="41">
                  <c:v>1870</c:v>
                </c:pt>
                <c:pt idx="42">
                  <c:v>1871</c:v>
                </c:pt>
                <c:pt idx="43">
                  <c:v>1872</c:v>
                </c:pt>
                <c:pt idx="44">
                  <c:v>1873</c:v>
                </c:pt>
                <c:pt idx="45">
                  <c:v>1874</c:v>
                </c:pt>
                <c:pt idx="46">
                  <c:v>1875</c:v>
                </c:pt>
                <c:pt idx="47">
                  <c:v>1876</c:v>
                </c:pt>
                <c:pt idx="48">
                  <c:v>1877</c:v>
                </c:pt>
                <c:pt idx="49">
                  <c:v>1878</c:v>
                </c:pt>
                <c:pt idx="50">
                  <c:v>1879</c:v>
                </c:pt>
                <c:pt idx="51">
                  <c:v>1880</c:v>
                </c:pt>
                <c:pt idx="52">
                  <c:v>1881</c:v>
                </c:pt>
                <c:pt idx="53">
                  <c:v>1882</c:v>
                </c:pt>
                <c:pt idx="54">
                  <c:v>1883</c:v>
                </c:pt>
                <c:pt idx="55">
                  <c:v>1884</c:v>
                </c:pt>
                <c:pt idx="56">
                  <c:v>1885</c:v>
                </c:pt>
                <c:pt idx="57">
                  <c:v>1886</c:v>
                </c:pt>
                <c:pt idx="58">
                  <c:v>1887</c:v>
                </c:pt>
                <c:pt idx="59">
                  <c:v>1888</c:v>
                </c:pt>
                <c:pt idx="60">
                  <c:v>1889</c:v>
                </c:pt>
                <c:pt idx="61">
                  <c:v>1890</c:v>
                </c:pt>
                <c:pt idx="62">
                  <c:v>1891</c:v>
                </c:pt>
                <c:pt idx="63">
                  <c:v>1892</c:v>
                </c:pt>
                <c:pt idx="64">
                  <c:v>1893</c:v>
                </c:pt>
                <c:pt idx="65">
                  <c:v>1894</c:v>
                </c:pt>
                <c:pt idx="66">
                  <c:v>1895</c:v>
                </c:pt>
                <c:pt idx="67">
                  <c:v>1896</c:v>
                </c:pt>
                <c:pt idx="68">
                  <c:v>1897</c:v>
                </c:pt>
                <c:pt idx="69">
                  <c:v>1898</c:v>
                </c:pt>
                <c:pt idx="70">
                  <c:v>1899</c:v>
                </c:pt>
                <c:pt idx="71">
                  <c:v>1900</c:v>
                </c:pt>
                <c:pt idx="72">
                  <c:v>1901</c:v>
                </c:pt>
                <c:pt idx="73">
                  <c:v>1902</c:v>
                </c:pt>
                <c:pt idx="74">
                  <c:v>1903</c:v>
                </c:pt>
                <c:pt idx="75">
                  <c:v>1904</c:v>
                </c:pt>
                <c:pt idx="76">
                  <c:v>1905</c:v>
                </c:pt>
                <c:pt idx="77">
                  <c:v>1906</c:v>
                </c:pt>
                <c:pt idx="78">
                  <c:v>1907</c:v>
                </c:pt>
                <c:pt idx="79">
                  <c:v>1908</c:v>
                </c:pt>
                <c:pt idx="80">
                  <c:v>1909</c:v>
                </c:pt>
                <c:pt idx="81">
                  <c:v>1910</c:v>
                </c:pt>
                <c:pt idx="82">
                  <c:v>1911</c:v>
                </c:pt>
                <c:pt idx="83">
                  <c:v>1912</c:v>
                </c:pt>
                <c:pt idx="84">
                  <c:v>1913</c:v>
                </c:pt>
                <c:pt idx="85">
                  <c:v>1914</c:v>
                </c:pt>
                <c:pt idx="86">
                  <c:v>1915</c:v>
                </c:pt>
                <c:pt idx="87">
                  <c:v>1916</c:v>
                </c:pt>
                <c:pt idx="88">
                  <c:v>1917</c:v>
                </c:pt>
                <c:pt idx="89">
                  <c:v>1918</c:v>
                </c:pt>
                <c:pt idx="90">
                  <c:v>1919</c:v>
                </c:pt>
                <c:pt idx="91">
                  <c:v>1920</c:v>
                </c:pt>
                <c:pt idx="92">
                  <c:v>1921</c:v>
                </c:pt>
                <c:pt idx="93">
                  <c:v>1922</c:v>
                </c:pt>
                <c:pt idx="94">
                  <c:v>1923</c:v>
                </c:pt>
                <c:pt idx="95">
                  <c:v>1924</c:v>
                </c:pt>
                <c:pt idx="96">
                  <c:v>1925</c:v>
                </c:pt>
                <c:pt idx="97">
                  <c:v>1926</c:v>
                </c:pt>
                <c:pt idx="98">
                  <c:v>1927</c:v>
                </c:pt>
                <c:pt idx="99">
                  <c:v>1928</c:v>
                </c:pt>
                <c:pt idx="100">
                  <c:v>1929</c:v>
                </c:pt>
                <c:pt idx="101">
                  <c:v>1930</c:v>
                </c:pt>
                <c:pt idx="102">
                  <c:v>1931</c:v>
                </c:pt>
                <c:pt idx="103">
                  <c:v>1932</c:v>
                </c:pt>
                <c:pt idx="104">
                  <c:v>1933</c:v>
                </c:pt>
                <c:pt idx="105">
                  <c:v>1934</c:v>
                </c:pt>
                <c:pt idx="106">
                  <c:v>1935</c:v>
                </c:pt>
                <c:pt idx="107">
                  <c:v>1936</c:v>
                </c:pt>
                <c:pt idx="108">
                  <c:v>1937</c:v>
                </c:pt>
                <c:pt idx="109">
                  <c:v>1938</c:v>
                </c:pt>
                <c:pt idx="110">
                  <c:v>1939</c:v>
                </c:pt>
                <c:pt idx="111">
                  <c:v>1940</c:v>
                </c:pt>
                <c:pt idx="112">
                  <c:v>1941</c:v>
                </c:pt>
                <c:pt idx="113">
                  <c:v>1942</c:v>
                </c:pt>
                <c:pt idx="114">
                  <c:v>1943</c:v>
                </c:pt>
                <c:pt idx="115">
                  <c:v>1944</c:v>
                </c:pt>
                <c:pt idx="116">
                  <c:v>1945</c:v>
                </c:pt>
                <c:pt idx="117">
                  <c:v>1946</c:v>
                </c:pt>
                <c:pt idx="118">
                  <c:v>1947</c:v>
                </c:pt>
                <c:pt idx="119">
                  <c:v>1948</c:v>
                </c:pt>
                <c:pt idx="120">
                  <c:v>1949</c:v>
                </c:pt>
                <c:pt idx="121">
                  <c:v>1950</c:v>
                </c:pt>
                <c:pt idx="122">
                  <c:v>1951</c:v>
                </c:pt>
                <c:pt idx="123">
                  <c:v>1952</c:v>
                </c:pt>
                <c:pt idx="124">
                  <c:v>1953</c:v>
                </c:pt>
                <c:pt idx="125">
                  <c:v>1954</c:v>
                </c:pt>
                <c:pt idx="126">
                  <c:v>1955</c:v>
                </c:pt>
                <c:pt idx="127">
                  <c:v>1956</c:v>
                </c:pt>
                <c:pt idx="128">
                  <c:v>1957</c:v>
                </c:pt>
                <c:pt idx="129">
                  <c:v>1958</c:v>
                </c:pt>
                <c:pt idx="130">
                  <c:v>1959</c:v>
                </c:pt>
                <c:pt idx="131">
                  <c:v>1960</c:v>
                </c:pt>
                <c:pt idx="132">
                  <c:v>1961</c:v>
                </c:pt>
                <c:pt idx="133">
                  <c:v>1962</c:v>
                </c:pt>
                <c:pt idx="134">
                  <c:v>1963</c:v>
                </c:pt>
                <c:pt idx="135">
                  <c:v>1964</c:v>
                </c:pt>
                <c:pt idx="136">
                  <c:v>1965</c:v>
                </c:pt>
                <c:pt idx="137">
                  <c:v>1966</c:v>
                </c:pt>
                <c:pt idx="138">
                  <c:v>1967</c:v>
                </c:pt>
                <c:pt idx="139">
                  <c:v>1968</c:v>
                </c:pt>
                <c:pt idx="140">
                  <c:v>1969</c:v>
                </c:pt>
                <c:pt idx="141">
                  <c:v>1970</c:v>
                </c:pt>
                <c:pt idx="142">
                  <c:v>1971</c:v>
                </c:pt>
                <c:pt idx="143">
                  <c:v>1972</c:v>
                </c:pt>
                <c:pt idx="144">
                  <c:v>1973</c:v>
                </c:pt>
                <c:pt idx="145">
                  <c:v>1974</c:v>
                </c:pt>
                <c:pt idx="146">
                  <c:v>1975</c:v>
                </c:pt>
                <c:pt idx="147">
                  <c:v>1976</c:v>
                </c:pt>
                <c:pt idx="148">
                  <c:v>1977</c:v>
                </c:pt>
                <c:pt idx="149">
                  <c:v>1978</c:v>
                </c:pt>
                <c:pt idx="150">
                  <c:v>1979</c:v>
                </c:pt>
                <c:pt idx="151">
                  <c:v>1980</c:v>
                </c:pt>
                <c:pt idx="152">
                  <c:v>1981</c:v>
                </c:pt>
                <c:pt idx="153">
                  <c:v>1982</c:v>
                </c:pt>
                <c:pt idx="154">
                  <c:v>1983</c:v>
                </c:pt>
                <c:pt idx="155">
                  <c:v>1984</c:v>
                </c:pt>
                <c:pt idx="156">
                  <c:v>1985</c:v>
                </c:pt>
                <c:pt idx="157">
                  <c:v>1986</c:v>
                </c:pt>
                <c:pt idx="158">
                  <c:v>1987</c:v>
                </c:pt>
                <c:pt idx="159">
                  <c:v>1988</c:v>
                </c:pt>
                <c:pt idx="160">
                  <c:v>1989</c:v>
                </c:pt>
                <c:pt idx="161">
                  <c:v>1990</c:v>
                </c:pt>
                <c:pt idx="162">
                  <c:v>1991</c:v>
                </c:pt>
                <c:pt idx="163">
                  <c:v>1992</c:v>
                </c:pt>
                <c:pt idx="164">
                  <c:v>1993</c:v>
                </c:pt>
                <c:pt idx="165">
                  <c:v>1994</c:v>
                </c:pt>
                <c:pt idx="166">
                  <c:v>1995</c:v>
                </c:pt>
                <c:pt idx="167">
                  <c:v>1996</c:v>
                </c:pt>
                <c:pt idx="168">
                  <c:v>1997</c:v>
                </c:pt>
                <c:pt idx="169">
                  <c:v>1998</c:v>
                </c:pt>
                <c:pt idx="170">
                  <c:v>1999</c:v>
                </c:pt>
                <c:pt idx="171">
                  <c:v>2000</c:v>
                </c:pt>
                <c:pt idx="172">
                  <c:v>2001</c:v>
                </c:pt>
                <c:pt idx="173">
                  <c:v>2002</c:v>
                </c:pt>
                <c:pt idx="174">
                  <c:v>2003</c:v>
                </c:pt>
                <c:pt idx="175">
                  <c:v>2004</c:v>
                </c:pt>
                <c:pt idx="176">
                  <c:v>2005</c:v>
                </c:pt>
                <c:pt idx="177">
                  <c:v>2006</c:v>
                </c:pt>
                <c:pt idx="178">
                  <c:v>2007</c:v>
                </c:pt>
                <c:pt idx="179">
                  <c:v>2008</c:v>
                </c:pt>
                <c:pt idx="180">
                  <c:v>2009</c:v>
                </c:pt>
                <c:pt idx="181">
                  <c:v>2010</c:v>
                </c:pt>
                <c:pt idx="182">
                  <c:v>2011</c:v>
                </c:pt>
                <c:pt idx="183">
                  <c:v>2012</c:v>
                </c:pt>
                <c:pt idx="184">
                  <c:v>2013</c:v>
                </c:pt>
              </c:numCache>
            </c:numRef>
          </c:cat>
          <c:val>
            <c:numRef>
              <c:f>merged_trends_C_10yrMA!$B$2:$B$195</c:f>
              <c:numCache>
                <c:formatCode>General</c:formatCode>
                <c:ptCount val="194"/>
                <c:pt idx="0">
                  <c:v>8.1840000000000011</c:v>
                </c:pt>
                <c:pt idx="1">
                  <c:v>8.2739999999999991</c:v>
                </c:pt>
                <c:pt idx="2">
                  <c:v>8.229000000000001</c:v>
                </c:pt>
                <c:pt idx="3">
                  <c:v>8.1549999999999994</c:v>
                </c:pt>
                <c:pt idx="4">
                  <c:v>8.1840000000000011</c:v>
                </c:pt>
                <c:pt idx="5">
                  <c:v>8.1440000000000019</c:v>
                </c:pt>
                <c:pt idx="6">
                  <c:v>8.0440000000000005</c:v>
                </c:pt>
                <c:pt idx="7">
                  <c:v>7.9779999999999998</c:v>
                </c:pt>
                <c:pt idx="8">
                  <c:v>7.8349999999999991</c:v>
                </c:pt>
                <c:pt idx="9">
                  <c:v>7.769000000000001</c:v>
                </c:pt>
                <c:pt idx="10">
                  <c:v>7.7379999999999995</c:v>
                </c:pt>
                <c:pt idx="11">
                  <c:v>7.6659999999999995</c:v>
                </c:pt>
                <c:pt idx="12">
                  <c:v>7.6710000000000012</c:v>
                </c:pt>
                <c:pt idx="13">
                  <c:v>7.7279999999999998</c:v>
                </c:pt>
                <c:pt idx="14">
                  <c:v>7.7439999999999998</c:v>
                </c:pt>
                <c:pt idx="15">
                  <c:v>7.694</c:v>
                </c:pt>
                <c:pt idx="16">
                  <c:v>7.7399999999999993</c:v>
                </c:pt>
                <c:pt idx="17">
                  <c:v>7.8250000000000002</c:v>
                </c:pt>
                <c:pt idx="18">
                  <c:v>7.8960000000000008</c:v>
                </c:pt>
                <c:pt idx="19">
                  <c:v>7.9430000000000005</c:v>
                </c:pt>
                <c:pt idx="20">
                  <c:v>7.9780000000000015</c:v>
                </c:pt>
                <c:pt idx="21">
                  <c:v>7.9880000000000022</c:v>
                </c:pt>
                <c:pt idx="22">
                  <c:v>8.0370000000000008</c:v>
                </c:pt>
                <c:pt idx="23">
                  <c:v>8.0450000000000017</c:v>
                </c:pt>
                <c:pt idx="24">
                  <c:v>8.032</c:v>
                </c:pt>
                <c:pt idx="25">
                  <c:v>8.0879999999999992</c:v>
                </c:pt>
                <c:pt idx="26">
                  <c:v>8.1140000000000008</c:v>
                </c:pt>
                <c:pt idx="27">
                  <c:v>8.0590000000000011</c:v>
                </c:pt>
                <c:pt idx="28">
                  <c:v>8.0259999999999998</c:v>
                </c:pt>
                <c:pt idx="29">
                  <c:v>8.0380000000000003</c:v>
                </c:pt>
                <c:pt idx="30">
                  <c:v>8.0649999999999995</c:v>
                </c:pt>
                <c:pt idx="31">
                  <c:v>8.0709999999999997</c:v>
                </c:pt>
                <c:pt idx="32">
                  <c:v>8.0379999999999985</c:v>
                </c:pt>
                <c:pt idx="33">
                  <c:v>7.9839999999999991</c:v>
                </c:pt>
                <c:pt idx="34">
                  <c:v>7.9909999999999997</c:v>
                </c:pt>
                <c:pt idx="35">
                  <c:v>7.9680000000000009</c:v>
                </c:pt>
                <c:pt idx="36">
                  <c:v>7.9749999999999996</c:v>
                </c:pt>
                <c:pt idx="37">
                  <c:v>8.0039999999999996</c:v>
                </c:pt>
                <c:pt idx="38">
                  <c:v>8.0719999999999992</c:v>
                </c:pt>
                <c:pt idx="39">
                  <c:v>8.0869999999999997</c:v>
                </c:pt>
                <c:pt idx="40">
                  <c:v>8.1049999999999986</c:v>
                </c:pt>
                <c:pt idx="41">
                  <c:v>8.1290000000000013</c:v>
                </c:pt>
                <c:pt idx="42">
                  <c:v>8.1560000000000006</c:v>
                </c:pt>
                <c:pt idx="43">
                  <c:v>8.2189999999999994</c:v>
                </c:pt>
                <c:pt idx="44">
                  <c:v>8.2429999999999986</c:v>
                </c:pt>
                <c:pt idx="45">
                  <c:v>8.2880000000000003</c:v>
                </c:pt>
                <c:pt idx="46">
                  <c:v>8.2559999999999985</c:v>
                </c:pt>
                <c:pt idx="47">
                  <c:v>8.2349999999999994</c:v>
                </c:pt>
                <c:pt idx="48">
                  <c:v>8.2449999999999992</c:v>
                </c:pt>
                <c:pt idx="49">
                  <c:v>8.302999999999999</c:v>
                </c:pt>
                <c:pt idx="50">
                  <c:v>8.2769999999999992</c:v>
                </c:pt>
                <c:pt idx="51">
                  <c:v>8.2690000000000001</c:v>
                </c:pt>
                <c:pt idx="52">
                  <c:v>8.2839999999999989</c:v>
                </c:pt>
                <c:pt idx="53">
                  <c:v>8.2779999999999987</c:v>
                </c:pt>
                <c:pt idx="54">
                  <c:v>8.2409999999999997</c:v>
                </c:pt>
                <c:pt idx="55">
                  <c:v>8.1750000000000007</c:v>
                </c:pt>
                <c:pt idx="56">
                  <c:v>8.1809999999999992</c:v>
                </c:pt>
                <c:pt idx="57">
                  <c:v>8.1679999999999993</c:v>
                </c:pt>
                <c:pt idx="58">
                  <c:v>8.1050000000000004</c:v>
                </c:pt>
                <c:pt idx="59">
                  <c:v>8.0310000000000006</c:v>
                </c:pt>
                <c:pt idx="60">
                  <c:v>8.0460000000000012</c:v>
                </c:pt>
                <c:pt idx="61">
                  <c:v>8.0310000000000006</c:v>
                </c:pt>
                <c:pt idx="62">
                  <c:v>8.0059999999999985</c:v>
                </c:pt>
                <c:pt idx="63">
                  <c:v>8</c:v>
                </c:pt>
                <c:pt idx="64">
                  <c:v>8.0080000000000009</c:v>
                </c:pt>
                <c:pt idx="65">
                  <c:v>8.0470000000000006</c:v>
                </c:pt>
                <c:pt idx="66">
                  <c:v>8.0699999999999985</c:v>
                </c:pt>
                <c:pt idx="67">
                  <c:v>8.0960000000000001</c:v>
                </c:pt>
                <c:pt idx="68">
                  <c:v>8.1340000000000003</c:v>
                </c:pt>
                <c:pt idx="69">
                  <c:v>8.1430000000000007</c:v>
                </c:pt>
                <c:pt idx="70">
                  <c:v>8.1510000000000016</c:v>
                </c:pt>
                <c:pt idx="71">
                  <c:v>8.2040000000000006</c:v>
                </c:pt>
                <c:pt idx="72">
                  <c:v>8.2560000000000002</c:v>
                </c:pt>
                <c:pt idx="73">
                  <c:v>8.2789999999999981</c:v>
                </c:pt>
                <c:pt idx="74">
                  <c:v>8.2949999999999999</c:v>
                </c:pt>
                <c:pt idx="75">
                  <c:v>8.2880000000000003</c:v>
                </c:pt>
                <c:pt idx="76">
                  <c:v>8.2960000000000012</c:v>
                </c:pt>
                <c:pt idx="77">
                  <c:v>8.3129999999999988</c:v>
                </c:pt>
                <c:pt idx="78">
                  <c:v>8.2789999999999999</c:v>
                </c:pt>
                <c:pt idx="79">
                  <c:v>8.2799999999999994</c:v>
                </c:pt>
                <c:pt idx="80">
                  <c:v>8.2580000000000009</c:v>
                </c:pt>
                <c:pt idx="81">
                  <c:v>8.23</c:v>
                </c:pt>
                <c:pt idx="82">
                  <c:v>8.1939999999999991</c:v>
                </c:pt>
                <c:pt idx="83">
                  <c:v>8.1810000000000009</c:v>
                </c:pt>
                <c:pt idx="84">
                  <c:v>8.1890000000000001</c:v>
                </c:pt>
                <c:pt idx="85">
                  <c:v>8.2390000000000008</c:v>
                </c:pt>
                <c:pt idx="86">
                  <c:v>8.2750000000000021</c:v>
                </c:pt>
                <c:pt idx="87">
                  <c:v>8.2600000000000016</c:v>
                </c:pt>
                <c:pt idx="88">
                  <c:v>8.2669999999999995</c:v>
                </c:pt>
                <c:pt idx="89">
                  <c:v>8.2609999999999992</c:v>
                </c:pt>
                <c:pt idx="90">
                  <c:v>8.2810000000000006</c:v>
                </c:pt>
                <c:pt idx="91">
                  <c:v>8.2949999999999982</c:v>
                </c:pt>
                <c:pt idx="92">
                  <c:v>8.3339999999999996</c:v>
                </c:pt>
                <c:pt idx="93">
                  <c:v>8.3580000000000005</c:v>
                </c:pt>
                <c:pt idx="94">
                  <c:v>8.370000000000001</c:v>
                </c:pt>
                <c:pt idx="95">
                  <c:v>8.3620000000000001</c:v>
                </c:pt>
                <c:pt idx="96">
                  <c:v>8.3560000000000016</c:v>
                </c:pt>
                <c:pt idx="97">
                  <c:v>8.4060000000000024</c:v>
                </c:pt>
                <c:pt idx="98">
                  <c:v>8.4559999999999995</c:v>
                </c:pt>
                <c:pt idx="99">
                  <c:v>8.5059999999999985</c:v>
                </c:pt>
                <c:pt idx="100">
                  <c:v>8.4919999999999991</c:v>
                </c:pt>
                <c:pt idx="101">
                  <c:v>8.5189999999999984</c:v>
                </c:pt>
                <c:pt idx="102">
                  <c:v>8.5339999999999989</c:v>
                </c:pt>
                <c:pt idx="103">
                  <c:v>8.5639999999999983</c:v>
                </c:pt>
                <c:pt idx="104">
                  <c:v>8.5560000000000009</c:v>
                </c:pt>
                <c:pt idx="105">
                  <c:v>8.5680000000000014</c:v>
                </c:pt>
                <c:pt idx="106">
                  <c:v>8.5670000000000002</c:v>
                </c:pt>
                <c:pt idx="107">
                  <c:v>8.5489999999999995</c:v>
                </c:pt>
                <c:pt idx="108">
                  <c:v>8.5670000000000002</c:v>
                </c:pt>
                <c:pt idx="109">
                  <c:v>8.59</c:v>
                </c:pt>
                <c:pt idx="110">
                  <c:v>8.6420000000000012</c:v>
                </c:pt>
                <c:pt idx="111">
                  <c:v>8.6550000000000011</c:v>
                </c:pt>
                <c:pt idx="112">
                  <c:v>8.66</c:v>
                </c:pt>
                <c:pt idx="113">
                  <c:v>8.661999999999999</c:v>
                </c:pt>
                <c:pt idx="114">
                  <c:v>8.7040000000000006</c:v>
                </c:pt>
                <c:pt idx="115">
                  <c:v>8.7259999999999991</c:v>
                </c:pt>
                <c:pt idx="116">
                  <c:v>8.7319999999999993</c:v>
                </c:pt>
                <c:pt idx="117">
                  <c:v>8.7449999999999992</c:v>
                </c:pt>
                <c:pt idx="118">
                  <c:v>8.754999999999999</c:v>
                </c:pt>
                <c:pt idx="119">
                  <c:v>8.743999999999998</c:v>
                </c:pt>
                <c:pt idx="120">
                  <c:v>8.7270000000000003</c:v>
                </c:pt>
                <c:pt idx="121">
                  <c:v>8.6880000000000006</c:v>
                </c:pt>
                <c:pt idx="122">
                  <c:v>8.6740000000000013</c:v>
                </c:pt>
                <c:pt idx="123">
                  <c:v>8.6650000000000009</c:v>
                </c:pt>
                <c:pt idx="124">
                  <c:v>8.6760000000000002</c:v>
                </c:pt>
                <c:pt idx="125">
                  <c:v>8.647000000000002</c:v>
                </c:pt>
                <c:pt idx="126">
                  <c:v>8.6519999999999992</c:v>
                </c:pt>
                <c:pt idx="127">
                  <c:v>8.6119999999999983</c:v>
                </c:pt>
                <c:pt idx="128">
                  <c:v>8.6050000000000004</c:v>
                </c:pt>
                <c:pt idx="129">
                  <c:v>8.6070000000000011</c:v>
                </c:pt>
                <c:pt idx="130">
                  <c:v>8.6210000000000004</c:v>
                </c:pt>
                <c:pt idx="131">
                  <c:v>8.6419999999999995</c:v>
                </c:pt>
                <c:pt idx="132">
                  <c:v>8.6590000000000007</c:v>
                </c:pt>
                <c:pt idx="133">
                  <c:v>8.67</c:v>
                </c:pt>
                <c:pt idx="134">
                  <c:v>8.6690000000000005</c:v>
                </c:pt>
                <c:pt idx="135">
                  <c:v>8.6539999999999999</c:v>
                </c:pt>
                <c:pt idx="136">
                  <c:v>8.6440000000000001</c:v>
                </c:pt>
                <c:pt idx="137">
                  <c:v>8.6759999999999984</c:v>
                </c:pt>
                <c:pt idx="138">
                  <c:v>8.6729999999999983</c:v>
                </c:pt>
                <c:pt idx="139">
                  <c:v>8.6479999999999997</c:v>
                </c:pt>
                <c:pt idx="140">
                  <c:v>8.6349999999999998</c:v>
                </c:pt>
                <c:pt idx="141">
                  <c:v>8.6470000000000002</c:v>
                </c:pt>
                <c:pt idx="142">
                  <c:v>8.6269999999999989</c:v>
                </c:pt>
                <c:pt idx="143">
                  <c:v>8.6019999999999985</c:v>
                </c:pt>
                <c:pt idx="144">
                  <c:v>8.6109999999999989</c:v>
                </c:pt>
                <c:pt idx="145">
                  <c:v>8.6170000000000009</c:v>
                </c:pt>
                <c:pt idx="146">
                  <c:v>8.6379999999999981</c:v>
                </c:pt>
                <c:pt idx="147">
                  <c:v>8.6129999999999978</c:v>
                </c:pt>
                <c:pt idx="148">
                  <c:v>8.6279999999999966</c:v>
                </c:pt>
                <c:pt idx="149">
                  <c:v>8.6449999999999996</c:v>
                </c:pt>
                <c:pt idx="150">
                  <c:v>8.6579999999999995</c:v>
                </c:pt>
                <c:pt idx="151">
                  <c:v>8.6860000000000017</c:v>
                </c:pt>
                <c:pt idx="152">
                  <c:v>8.7430000000000003</c:v>
                </c:pt>
                <c:pt idx="153">
                  <c:v>8.7570000000000014</c:v>
                </c:pt>
                <c:pt idx="154">
                  <c:v>8.7650000000000006</c:v>
                </c:pt>
                <c:pt idx="155">
                  <c:v>8.7870000000000008</c:v>
                </c:pt>
                <c:pt idx="156">
                  <c:v>8.7789999999999999</c:v>
                </c:pt>
                <c:pt idx="157">
                  <c:v>8.827</c:v>
                </c:pt>
                <c:pt idx="158">
                  <c:v>8.8409999999999993</c:v>
                </c:pt>
                <c:pt idx="159">
                  <c:v>8.8919999999999995</c:v>
                </c:pt>
                <c:pt idx="160">
                  <c:v>8.9109999999999996</c:v>
                </c:pt>
                <c:pt idx="161">
                  <c:v>8.9359999999999999</c:v>
                </c:pt>
                <c:pt idx="162">
                  <c:v>8.9370000000000012</c:v>
                </c:pt>
                <c:pt idx="163">
                  <c:v>8.9570000000000025</c:v>
                </c:pt>
                <c:pt idx="164">
                  <c:v>8.9410000000000025</c:v>
                </c:pt>
                <c:pt idx="165">
                  <c:v>8.9760000000000026</c:v>
                </c:pt>
                <c:pt idx="166">
                  <c:v>9.0449999999999982</c:v>
                </c:pt>
                <c:pt idx="167">
                  <c:v>9.0659999999999989</c:v>
                </c:pt>
                <c:pt idx="168">
                  <c:v>9.0869999999999997</c:v>
                </c:pt>
                <c:pt idx="169">
                  <c:v>9.1189999999999998</c:v>
                </c:pt>
                <c:pt idx="170">
                  <c:v>9.1560000000000006</c:v>
                </c:pt>
                <c:pt idx="171">
                  <c:v>9.1529999999999987</c:v>
                </c:pt>
                <c:pt idx="172">
                  <c:v>9.1760000000000002</c:v>
                </c:pt>
                <c:pt idx="173">
                  <c:v>9.2490000000000006</c:v>
                </c:pt>
                <c:pt idx="174">
                  <c:v>9.3149999999999977</c:v>
                </c:pt>
                <c:pt idx="175">
                  <c:v>9.3429999999999982</c:v>
                </c:pt>
                <c:pt idx="176">
                  <c:v>9.3779999999999983</c:v>
                </c:pt>
                <c:pt idx="177">
                  <c:v>9.4269999999999996</c:v>
                </c:pt>
                <c:pt idx="178">
                  <c:v>9.48</c:v>
                </c:pt>
                <c:pt idx="179">
                  <c:v>9.4710000000000001</c:v>
                </c:pt>
                <c:pt idx="180">
                  <c:v>9.4930000000000021</c:v>
                </c:pt>
                <c:pt idx="181">
                  <c:v>9.543000000000001</c:v>
                </c:pt>
                <c:pt idx="182">
                  <c:v>9.5540000000000003</c:v>
                </c:pt>
                <c:pt idx="183">
                  <c:v>9.548</c:v>
                </c:pt>
                <c:pt idx="18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35F-9BCC-082A19D9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026728"/>
        <c:axId val="748030008"/>
      </c:lineChart>
      <c:catAx>
        <c:axId val="6583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528"/>
        <c:crosses val="autoZero"/>
        <c:auto val="1"/>
        <c:lblAlgn val="ctr"/>
        <c:lblOffset val="100"/>
        <c:noMultiLvlLbl val="0"/>
      </c:catAx>
      <c:valAx>
        <c:axId val="658317528"/>
        <c:scaling>
          <c:orientation val="minMax"/>
          <c:max val="19.5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Dallas</a:t>
                </a:r>
                <a:r>
                  <a:rPr lang="en-US" baseline="0">
                    <a:solidFill>
                      <a:schemeClr val="accent1"/>
                    </a:solidFill>
                  </a:rPr>
                  <a:t> </a:t>
                </a:r>
                <a:r>
                  <a:rPr lang="en-US">
                    <a:solidFill>
                      <a:schemeClr val="accent1"/>
                    </a:solidFill>
                  </a:rPr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200"/>
        <c:crosses val="autoZero"/>
        <c:crossBetween val="between"/>
      </c:valAx>
      <c:valAx>
        <c:axId val="748030008"/>
        <c:scaling>
          <c:orientation val="minMax"/>
          <c:max val="10"/>
          <c:min val="7.5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Global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26728"/>
        <c:crosses val="max"/>
        <c:crossBetween val="between"/>
      </c:valAx>
      <c:catAx>
        <c:axId val="74802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030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Dallas - 10 Year Moving Average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merged_trends_F_10yrMA!$B$1</c:f>
              <c:strCache>
                <c:ptCount val="1"/>
                <c:pt idx="0">
                  <c:v>global_10_year_MA_F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merged_trends_F_10yrMA!$A$2:$A$186</c:f>
              <c:numCache>
                <c:formatCode>General</c:formatCode>
                <c:ptCount val="185"/>
                <c:pt idx="0">
                  <c:v>1829</c:v>
                </c:pt>
                <c:pt idx="1">
                  <c:v>1830</c:v>
                </c:pt>
                <c:pt idx="2">
                  <c:v>1831</c:v>
                </c:pt>
                <c:pt idx="3">
                  <c:v>1832</c:v>
                </c:pt>
                <c:pt idx="4">
                  <c:v>1833</c:v>
                </c:pt>
                <c:pt idx="5">
                  <c:v>1834</c:v>
                </c:pt>
                <c:pt idx="6">
                  <c:v>1835</c:v>
                </c:pt>
                <c:pt idx="7">
                  <c:v>1836</c:v>
                </c:pt>
                <c:pt idx="8">
                  <c:v>1837</c:v>
                </c:pt>
                <c:pt idx="9">
                  <c:v>1838</c:v>
                </c:pt>
                <c:pt idx="10">
                  <c:v>1839</c:v>
                </c:pt>
                <c:pt idx="11">
                  <c:v>1840</c:v>
                </c:pt>
                <c:pt idx="12">
                  <c:v>1841</c:v>
                </c:pt>
                <c:pt idx="13">
                  <c:v>1842</c:v>
                </c:pt>
                <c:pt idx="14">
                  <c:v>1843</c:v>
                </c:pt>
                <c:pt idx="15">
                  <c:v>1844</c:v>
                </c:pt>
                <c:pt idx="16">
                  <c:v>1845</c:v>
                </c:pt>
                <c:pt idx="17">
                  <c:v>1846</c:v>
                </c:pt>
                <c:pt idx="18">
                  <c:v>1847</c:v>
                </c:pt>
                <c:pt idx="19">
                  <c:v>1848</c:v>
                </c:pt>
                <c:pt idx="20">
                  <c:v>1849</c:v>
                </c:pt>
                <c:pt idx="21">
                  <c:v>1850</c:v>
                </c:pt>
                <c:pt idx="22">
                  <c:v>1851</c:v>
                </c:pt>
                <c:pt idx="23">
                  <c:v>1852</c:v>
                </c:pt>
                <c:pt idx="24">
                  <c:v>1853</c:v>
                </c:pt>
                <c:pt idx="25">
                  <c:v>1854</c:v>
                </c:pt>
                <c:pt idx="26">
                  <c:v>1855</c:v>
                </c:pt>
                <c:pt idx="27">
                  <c:v>1856</c:v>
                </c:pt>
                <c:pt idx="28">
                  <c:v>1857</c:v>
                </c:pt>
                <c:pt idx="29">
                  <c:v>1858</c:v>
                </c:pt>
                <c:pt idx="30">
                  <c:v>1859</c:v>
                </c:pt>
                <c:pt idx="31">
                  <c:v>1860</c:v>
                </c:pt>
                <c:pt idx="32">
                  <c:v>1861</c:v>
                </c:pt>
                <c:pt idx="33">
                  <c:v>1862</c:v>
                </c:pt>
                <c:pt idx="34">
                  <c:v>1863</c:v>
                </c:pt>
                <c:pt idx="35">
                  <c:v>1864</c:v>
                </c:pt>
                <c:pt idx="36">
                  <c:v>1865</c:v>
                </c:pt>
                <c:pt idx="37">
                  <c:v>1866</c:v>
                </c:pt>
                <c:pt idx="38">
                  <c:v>1867</c:v>
                </c:pt>
                <c:pt idx="39">
                  <c:v>1868</c:v>
                </c:pt>
                <c:pt idx="40">
                  <c:v>1869</c:v>
                </c:pt>
                <c:pt idx="41">
                  <c:v>1870</c:v>
                </c:pt>
                <c:pt idx="42">
                  <c:v>1871</c:v>
                </c:pt>
                <c:pt idx="43">
                  <c:v>1872</c:v>
                </c:pt>
                <c:pt idx="44">
                  <c:v>1873</c:v>
                </c:pt>
                <c:pt idx="45">
                  <c:v>1874</c:v>
                </c:pt>
                <c:pt idx="46">
                  <c:v>1875</c:v>
                </c:pt>
                <c:pt idx="47">
                  <c:v>1876</c:v>
                </c:pt>
                <c:pt idx="48">
                  <c:v>1877</c:v>
                </c:pt>
                <c:pt idx="49">
                  <c:v>1878</c:v>
                </c:pt>
                <c:pt idx="50">
                  <c:v>1879</c:v>
                </c:pt>
                <c:pt idx="51">
                  <c:v>1880</c:v>
                </c:pt>
                <c:pt idx="52">
                  <c:v>1881</c:v>
                </c:pt>
                <c:pt idx="53">
                  <c:v>1882</c:v>
                </c:pt>
                <c:pt idx="54">
                  <c:v>1883</c:v>
                </c:pt>
                <c:pt idx="55">
                  <c:v>1884</c:v>
                </c:pt>
                <c:pt idx="56">
                  <c:v>1885</c:v>
                </c:pt>
                <c:pt idx="57">
                  <c:v>1886</c:v>
                </c:pt>
                <c:pt idx="58">
                  <c:v>1887</c:v>
                </c:pt>
                <c:pt idx="59">
                  <c:v>1888</c:v>
                </c:pt>
                <c:pt idx="60">
                  <c:v>1889</c:v>
                </c:pt>
                <c:pt idx="61">
                  <c:v>1890</c:v>
                </c:pt>
                <c:pt idx="62">
                  <c:v>1891</c:v>
                </c:pt>
                <c:pt idx="63">
                  <c:v>1892</c:v>
                </c:pt>
                <c:pt idx="64">
                  <c:v>1893</c:v>
                </c:pt>
                <c:pt idx="65">
                  <c:v>1894</c:v>
                </c:pt>
                <c:pt idx="66">
                  <c:v>1895</c:v>
                </c:pt>
                <c:pt idx="67">
                  <c:v>1896</c:v>
                </c:pt>
                <c:pt idx="68">
                  <c:v>1897</c:v>
                </c:pt>
                <c:pt idx="69">
                  <c:v>1898</c:v>
                </c:pt>
                <c:pt idx="70">
                  <c:v>1899</c:v>
                </c:pt>
                <c:pt idx="71">
                  <c:v>1900</c:v>
                </c:pt>
                <c:pt idx="72">
                  <c:v>1901</c:v>
                </c:pt>
                <c:pt idx="73">
                  <c:v>1902</c:v>
                </c:pt>
                <c:pt idx="74">
                  <c:v>1903</c:v>
                </c:pt>
                <c:pt idx="75">
                  <c:v>1904</c:v>
                </c:pt>
                <c:pt idx="76">
                  <c:v>1905</c:v>
                </c:pt>
                <c:pt idx="77">
                  <c:v>1906</c:v>
                </c:pt>
                <c:pt idx="78">
                  <c:v>1907</c:v>
                </c:pt>
                <c:pt idx="79">
                  <c:v>1908</c:v>
                </c:pt>
                <c:pt idx="80">
                  <c:v>1909</c:v>
                </c:pt>
                <c:pt idx="81">
                  <c:v>1910</c:v>
                </c:pt>
                <c:pt idx="82">
                  <c:v>1911</c:v>
                </c:pt>
                <c:pt idx="83">
                  <c:v>1912</c:v>
                </c:pt>
                <c:pt idx="84">
                  <c:v>1913</c:v>
                </c:pt>
                <c:pt idx="85">
                  <c:v>1914</c:v>
                </c:pt>
                <c:pt idx="86">
                  <c:v>1915</c:v>
                </c:pt>
                <c:pt idx="87">
                  <c:v>1916</c:v>
                </c:pt>
                <c:pt idx="88">
                  <c:v>1917</c:v>
                </c:pt>
                <c:pt idx="89">
                  <c:v>1918</c:v>
                </c:pt>
                <c:pt idx="90">
                  <c:v>1919</c:v>
                </c:pt>
                <c:pt idx="91">
                  <c:v>1920</c:v>
                </c:pt>
                <c:pt idx="92">
                  <c:v>1921</c:v>
                </c:pt>
                <c:pt idx="93">
                  <c:v>1922</c:v>
                </c:pt>
                <c:pt idx="94">
                  <c:v>1923</c:v>
                </c:pt>
                <c:pt idx="95">
                  <c:v>1924</c:v>
                </c:pt>
                <c:pt idx="96">
                  <c:v>1925</c:v>
                </c:pt>
                <c:pt idx="97">
                  <c:v>1926</c:v>
                </c:pt>
                <c:pt idx="98">
                  <c:v>1927</c:v>
                </c:pt>
                <c:pt idx="99">
                  <c:v>1928</c:v>
                </c:pt>
                <c:pt idx="100">
                  <c:v>1929</c:v>
                </c:pt>
                <c:pt idx="101">
                  <c:v>1930</c:v>
                </c:pt>
                <c:pt idx="102">
                  <c:v>1931</c:v>
                </c:pt>
                <c:pt idx="103">
                  <c:v>1932</c:v>
                </c:pt>
                <c:pt idx="104">
                  <c:v>1933</c:v>
                </c:pt>
                <c:pt idx="105">
                  <c:v>1934</c:v>
                </c:pt>
                <c:pt idx="106">
                  <c:v>1935</c:v>
                </c:pt>
                <c:pt idx="107">
                  <c:v>1936</c:v>
                </c:pt>
                <c:pt idx="108">
                  <c:v>1937</c:v>
                </c:pt>
                <c:pt idx="109">
                  <c:v>1938</c:v>
                </c:pt>
                <c:pt idx="110">
                  <c:v>1939</c:v>
                </c:pt>
                <c:pt idx="111">
                  <c:v>1940</c:v>
                </c:pt>
                <c:pt idx="112">
                  <c:v>1941</c:v>
                </c:pt>
                <c:pt idx="113">
                  <c:v>1942</c:v>
                </c:pt>
                <c:pt idx="114">
                  <c:v>1943</c:v>
                </c:pt>
                <c:pt idx="115">
                  <c:v>1944</c:v>
                </c:pt>
                <c:pt idx="116">
                  <c:v>1945</c:v>
                </c:pt>
                <c:pt idx="117">
                  <c:v>1946</c:v>
                </c:pt>
                <c:pt idx="118">
                  <c:v>1947</c:v>
                </c:pt>
                <c:pt idx="119">
                  <c:v>1948</c:v>
                </c:pt>
                <c:pt idx="120">
                  <c:v>1949</c:v>
                </c:pt>
                <c:pt idx="121">
                  <c:v>1950</c:v>
                </c:pt>
                <c:pt idx="122">
                  <c:v>1951</c:v>
                </c:pt>
                <c:pt idx="123">
                  <c:v>1952</c:v>
                </c:pt>
                <c:pt idx="124">
                  <c:v>1953</c:v>
                </c:pt>
                <c:pt idx="125">
                  <c:v>1954</c:v>
                </c:pt>
                <c:pt idx="126">
                  <c:v>1955</c:v>
                </c:pt>
                <c:pt idx="127">
                  <c:v>1956</c:v>
                </c:pt>
                <c:pt idx="128">
                  <c:v>1957</c:v>
                </c:pt>
                <c:pt idx="129">
                  <c:v>1958</c:v>
                </c:pt>
                <c:pt idx="130">
                  <c:v>1959</c:v>
                </c:pt>
                <c:pt idx="131">
                  <c:v>1960</c:v>
                </c:pt>
                <c:pt idx="132">
                  <c:v>1961</c:v>
                </c:pt>
                <c:pt idx="133">
                  <c:v>1962</c:v>
                </c:pt>
                <c:pt idx="134">
                  <c:v>1963</c:v>
                </c:pt>
                <c:pt idx="135">
                  <c:v>1964</c:v>
                </c:pt>
                <c:pt idx="136">
                  <c:v>1965</c:v>
                </c:pt>
                <c:pt idx="137">
                  <c:v>1966</c:v>
                </c:pt>
                <c:pt idx="138">
                  <c:v>1967</c:v>
                </c:pt>
                <c:pt idx="139">
                  <c:v>1968</c:v>
                </c:pt>
                <c:pt idx="140">
                  <c:v>1969</c:v>
                </c:pt>
                <c:pt idx="141">
                  <c:v>1970</c:v>
                </c:pt>
                <c:pt idx="142">
                  <c:v>1971</c:v>
                </c:pt>
                <c:pt idx="143">
                  <c:v>1972</c:v>
                </c:pt>
                <c:pt idx="144">
                  <c:v>1973</c:v>
                </c:pt>
                <c:pt idx="145">
                  <c:v>1974</c:v>
                </c:pt>
                <c:pt idx="146">
                  <c:v>1975</c:v>
                </c:pt>
                <c:pt idx="147">
                  <c:v>1976</c:v>
                </c:pt>
                <c:pt idx="148">
                  <c:v>1977</c:v>
                </c:pt>
                <c:pt idx="149">
                  <c:v>1978</c:v>
                </c:pt>
                <c:pt idx="150">
                  <c:v>1979</c:v>
                </c:pt>
                <c:pt idx="151">
                  <c:v>1980</c:v>
                </c:pt>
                <c:pt idx="152">
                  <c:v>1981</c:v>
                </c:pt>
                <c:pt idx="153">
                  <c:v>1982</c:v>
                </c:pt>
                <c:pt idx="154">
                  <c:v>1983</c:v>
                </c:pt>
                <c:pt idx="155">
                  <c:v>1984</c:v>
                </c:pt>
                <c:pt idx="156">
                  <c:v>1985</c:v>
                </c:pt>
                <c:pt idx="157">
                  <c:v>1986</c:v>
                </c:pt>
                <c:pt idx="158">
                  <c:v>1987</c:v>
                </c:pt>
                <c:pt idx="159">
                  <c:v>1988</c:v>
                </c:pt>
                <c:pt idx="160">
                  <c:v>1989</c:v>
                </c:pt>
                <c:pt idx="161">
                  <c:v>1990</c:v>
                </c:pt>
                <c:pt idx="162">
                  <c:v>1991</c:v>
                </c:pt>
                <c:pt idx="163">
                  <c:v>1992</c:v>
                </c:pt>
                <c:pt idx="164">
                  <c:v>1993</c:v>
                </c:pt>
                <c:pt idx="165">
                  <c:v>1994</c:v>
                </c:pt>
                <c:pt idx="166">
                  <c:v>1995</c:v>
                </c:pt>
                <c:pt idx="167">
                  <c:v>1996</c:v>
                </c:pt>
                <c:pt idx="168">
                  <c:v>1997</c:v>
                </c:pt>
                <c:pt idx="169">
                  <c:v>1998</c:v>
                </c:pt>
                <c:pt idx="170">
                  <c:v>1999</c:v>
                </c:pt>
                <c:pt idx="171">
                  <c:v>2000</c:v>
                </c:pt>
                <c:pt idx="172">
                  <c:v>2001</c:v>
                </c:pt>
                <c:pt idx="173">
                  <c:v>2002</c:v>
                </c:pt>
                <c:pt idx="174">
                  <c:v>2003</c:v>
                </c:pt>
                <c:pt idx="175">
                  <c:v>2004</c:v>
                </c:pt>
                <c:pt idx="176">
                  <c:v>2005</c:v>
                </c:pt>
                <c:pt idx="177">
                  <c:v>2006</c:v>
                </c:pt>
                <c:pt idx="178">
                  <c:v>2007</c:v>
                </c:pt>
                <c:pt idx="179">
                  <c:v>2008</c:v>
                </c:pt>
                <c:pt idx="180">
                  <c:v>2009</c:v>
                </c:pt>
                <c:pt idx="181">
                  <c:v>2010</c:v>
                </c:pt>
                <c:pt idx="182">
                  <c:v>2011</c:v>
                </c:pt>
                <c:pt idx="183">
                  <c:v>2012</c:v>
                </c:pt>
                <c:pt idx="184">
                  <c:v>2013</c:v>
                </c:pt>
              </c:numCache>
            </c:numRef>
          </c:cat>
          <c:val>
            <c:numRef>
              <c:f>merged_trends_F_10yrMA!$B$2:$B$186</c:f>
              <c:numCache>
                <c:formatCode>General</c:formatCode>
                <c:ptCount val="185"/>
                <c:pt idx="0">
                  <c:v>46.731200000000001</c:v>
                </c:pt>
                <c:pt idx="1">
                  <c:v>46.8932</c:v>
                </c:pt>
                <c:pt idx="2">
                  <c:v>46.812200000000011</c:v>
                </c:pt>
                <c:pt idx="3">
                  <c:v>46.679000000000009</c:v>
                </c:pt>
                <c:pt idx="4">
                  <c:v>46.731200000000015</c:v>
                </c:pt>
                <c:pt idx="5">
                  <c:v>46.659200000000006</c:v>
                </c:pt>
                <c:pt idx="6">
                  <c:v>46.479200000000006</c:v>
                </c:pt>
                <c:pt idx="7">
                  <c:v>46.360400000000013</c:v>
                </c:pt>
                <c:pt idx="8">
                  <c:v>46.103000000000002</c:v>
                </c:pt>
                <c:pt idx="9">
                  <c:v>45.984200000000001</c:v>
                </c:pt>
                <c:pt idx="10">
                  <c:v>45.928400000000003</c:v>
                </c:pt>
                <c:pt idx="11">
                  <c:v>45.798799999999993</c:v>
                </c:pt>
                <c:pt idx="12">
                  <c:v>45.8078</c:v>
                </c:pt>
                <c:pt idx="13">
                  <c:v>45.910399999999996</c:v>
                </c:pt>
                <c:pt idx="14">
                  <c:v>45.9392</c:v>
                </c:pt>
                <c:pt idx="15">
                  <c:v>45.849199999999996</c:v>
                </c:pt>
                <c:pt idx="16">
                  <c:v>45.932000000000002</c:v>
                </c:pt>
                <c:pt idx="17">
                  <c:v>46.084999999999994</c:v>
                </c:pt>
                <c:pt idx="18">
                  <c:v>46.212800000000001</c:v>
                </c:pt>
                <c:pt idx="19">
                  <c:v>46.297399999999996</c:v>
                </c:pt>
                <c:pt idx="20">
                  <c:v>46.360400000000006</c:v>
                </c:pt>
                <c:pt idx="21">
                  <c:v>46.378400000000013</c:v>
                </c:pt>
                <c:pt idx="22">
                  <c:v>46.466600000000014</c:v>
                </c:pt>
                <c:pt idx="23">
                  <c:v>46.481000000000009</c:v>
                </c:pt>
                <c:pt idx="24">
                  <c:v>46.457599999999999</c:v>
                </c:pt>
                <c:pt idx="25">
                  <c:v>46.558399999999992</c:v>
                </c:pt>
                <c:pt idx="26">
                  <c:v>46.605200000000004</c:v>
                </c:pt>
                <c:pt idx="27">
                  <c:v>46.5062</c:v>
                </c:pt>
                <c:pt idx="28">
                  <c:v>46.446800000000003</c:v>
                </c:pt>
                <c:pt idx="29">
                  <c:v>46.468399999999995</c:v>
                </c:pt>
                <c:pt idx="30">
                  <c:v>46.517000000000003</c:v>
                </c:pt>
                <c:pt idx="31">
                  <c:v>46.527799999999999</c:v>
                </c:pt>
                <c:pt idx="32">
                  <c:v>46.468399999999995</c:v>
                </c:pt>
                <c:pt idx="33">
                  <c:v>46.371200000000002</c:v>
                </c:pt>
                <c:pt idx="34">
                  <c:v>46.383800000000008</c:v>
                </c:pt>
                <c:pt idx="35">
                  <c:v>46.342399999999998</c:v>
                </c:pt>
                <c:pt idx="36">
                  <c:v>46.355000000000004</c:v>
                </c:pt>
                <c:pt idx="37">
                  <c:v>46.407200000000003</c:v>
                </c:pt>
                <c:pt idx="38">
                  <c:v>46.529599999999995</c:v>
                </c:pt>
                <c:pt idx="39">
                  <c:v>46.556600000000003</c:v>
                </c:pt>
                <c:pt idx="40">
                  <c:v>46.588999999999999</c:v>
                </c:pt>
                <c:pt idx="41">
                  <c:v>46.632199999999997</c:v>
                </c:pt>
                <c:pt idx="42">
                  <c:v>46.680799999999991</c:v>
                </c:pt>
                <c:pt idx="43">
                  <c:v>46.794200000000004</c:v>
                </c:pt>
                <c:pt idx="44">
                  <c:v>46.837400000000002</c:v>
                </c:pt>
                <c:pt idx="45">
                  <c:v>46.918399999999998</c:v>
                </c:pt>
                <c:pt idx="46">
                  <c:v>46.860800000000005</c:v>
                </c:pt>
                <c:pt idx="47">
                  <c:v>46.823</c:v>
                </c:pt>
                <c:pt idx="48">
                  <c:v>46.840999999999994</c:v>
                </c:pt>
                <c:pt idx="49">
                  <c:v>46.945399999999999</c:v>
                </c:pt>
                <c:pt idx="50">
                  <c:v>46.898600000000002</c:v>
                </c:pt>
                <c:pt idx="51">
                  <c:v>46.884200000000007</c:v>
                </c:pt>
                <c:pt idx="52">
                  <c:v>46.911199999999994</c:v>
                </c:pt>
                <c:pt idx="53">
                  <c:v>46.900400000000005</c:v>
                </c:pt>
                <c:pt idx="54">
                  <c:v>46.833800000000011</c:v>
                </c:pt>
                <c:pt idx="55">
                  <c:v>46.715000000000011</c:v>
                </c:pt>
                <c:pt idx="56">
                  <c:v>46.725800000000007</c:v>
                </c:pt>
                <c:pt idx="57">
                  <c:v>46.702399999999997</c:v>
                </c:pt>
                <c:pt idx="58">
                  <c:v>46.588999999999999</c:v>
                </c:pt>
                <c:pt idx="59">
                  <c:v>46.455799999999996</c:v>
                </c:pt>
                <c:pt idx="60">
                  <c:v>46.482799999999997</c:v>
                </c:pt>
                <c:pt idx="61">
                  <c:v>46.455800000000004</c:v>
                </c:pt>
                <c:pt idx="62">
                  <c:v>46.410800000000002</c:v>
                </c:pt>
                <c:pt idx="63">
                  <c:v>46.4</c:v>
                </c:pt>
                <c:pt idx="64">
                  <c:v>46.414399999999993</c:v>
                </c:pt>
                <c:pt idx="65">
                  <c:v>46.484599999999993</c:v>
                </c:pt>
                <c:pt idx="66">
                  <c:v>46.525999999999996</c:v>
                </c:pt>
                <c:pt idx="67">
                  <c:v>46.572800000000001</c:v>
                </c:pt>
                <c:pt idx="68">
                  <c:v>46.641200000000005</c:v>
                </c:pt>
                <c:pt idx="69">
                  <c:v>46.657400000000003</c:v>
                </c:pt>
                <c:pt idx="70">
                  <c:v>46.671800000000005</c:v>
                </c:pt>
                <c:pt idx="71">
                  <c:v>46.767200000000003</c:v>
                </c:pt>
                <c:pt idx="72">
                  <c:v>46.860799999999998</c:v>
                </c:pt>
                <c:pt idx="73">
                  <c:v>46.902200000000008</c:v>
                </c:pt>
                <c:pt idx="74">
                  <c:v>46.931000000000004</c:v>
                </c:pt>
                <c:pt idx="75">
                  <c:v>46.918400000000005</c:v>
                </c:pt>
                <c:pt idx="76">
                  <c:v>46.9328</c:v>
                </c:pt>
                <c:pt idx="77">
                  <c:v>46.963400000000007</c:v>
                </c:pt>
                <c:pt idx="78">
                  <c:v>46.902200000000008</c:v>
                </c:pt>
                <c:pt idx="79">
                  <c:v>46.904000000000003</c:v>
                </c:pt>
                <c:pt idx="80">
                  <c:v>46.864400000000003</c:v>
                </c:pt>
                <c:pt idx="81">
                  <c:v>46.814</c:v>
                </c:pt>
                <c:pt idx="82">
                  <c:v>46.749199999999995</c:v>
                </c:pt>
                <c:pt idx="83">
                  <c:v>46.7258</c:v>
                </c:pt>
                <c:pt idx="84">
                  <c:v>46.740200000000002</c:v>
                </c:pt>
                <c:pt idx="85">
                  <c:v>46.830199999999998</c:v>
                </c:pt>
                <c:pt idx="86">
                  <c:v>46.894999999999996</c:v>
                </c:pt>
                <c:pt idx="87">
                  <c:v>46.868000000000002</c:v>
                </c:pt>
                <c:pt idx="88">
                  <c:v>46.880600000000001</c:v>
                </c:pt>
                <c:pt idx="89">
                  <c:v>46.869800000000005</c:v>
                </c:pt>
                <c:pt idx="90">
                  <c:v>46.905799999999999</c:v>
                </c:pt>
                <c:pt idx="91">
                  <c:v>46.930999999999997</c:v>
                </c:pt>
                <c:pt idx="92">
                  <c:v>47.001199999999997</c:v>
                </c:pt>
                <c:pt idx="93">
                  <c:v>47.044399999999996</c:v>
                </c:pt>
                <c:pt idx="94">
                  <c:v>47.065999999999995</c:v>
                </c:pt>
                <c:pt idx="95">
                  <c:v>47.051599999999993</c:v>
                </c:pt>
                <c:pt idx="96">
                  <c:v>47.040799999999997</c:v>
                </c:pt>
                <c:pt idx="97">
                  <c:v>47.130799999999994</c:v>
                </c:pt>
                <c:pt idx="98">
                  <c:v>47.220799999999997</c:v>
                </c:pt>
                <c:pt idx="99">
                  <c:v>47.3108</c:v>
                </c:pt>
                <c:pt idx="100">
                  <c:v>47.285600000000002</c:v>
                </c:pt>
                <c:pt idx="101">
                  <c:v>47.334199999999996</c:v>
                </c:pt>
                <c:pt idx="102">
                  <c:v>47.361199999999997</c:v>
                </c:pt>
                <c:pt idx="103">
                  <c:v>47.415199999999992</c:v>
                </c:pt>
                <c:pt idx="104">
                  <c:v>47.400799999999997</c:v>
                </c:pt>
                <c:pt idx="105">
                  <c:v>47.422399999999996</c:v>
                </c:pt>
                <c:pt idx="106">
                  <c:v>47.420599999999993</c:v>
                </c:pt>
                <c:pt idx="107">
                  <c:v>47.388199999999998</c:v>
                </c:pt>
                <c:pt idx="108">
                  <c:v>47.4206</c:v>
                </c:pt>
                <c:pt idx="109">
                  <c:v>47.462000000000003</c:v>
                </c:pt>
                <c:pt idx="110">
                  <c:v>47.555600000000005</c:v>
                </c:pt>
                <c:pt idx="111">
                  <c:v>47.579000000000008</c:v>
                </c:pt>
                <c:pt idx="112">
                  <c:v>47.588000000000008</c:v>
                </c:pt>
                <c:pt idx="113">
                  <c:v>47.591600000000007</c:v>
                </c:pt>
                <c:pt idx="114">
                  <c:v>47.667200000000001</c:v>
                </c:pt>
                <c:pt idx="115">
                  <c:v>47.706800000000001</c:v>
                </c:pt>
                <c:pt idx="116">
                  <c:v>47.717600000000004</c:v>
                </c:pt>
                <c:pt idx="117">
                  <c:v>47.741000000000007</c:v>
                </c:pt>
                <c:pt idx="118">
                  <c:v>47.759</c:v>
                </c:pt>
                <c:pt idx="119">
                  <c:v>47.739200000000004</c:v>
                </c:pt>
                <c:pt idx="120">
                  <c:v>47.708600000000004</c:v>
                </c:pt>
                <c:pt idx="121">
                  <c:v>47.638400000000004</c:v>
                </c:pt>
                <c:pt idx="122">
                  <c:v>47.613199999999992</c:v>
                </c:pt>
                <c:pt idx="123">
                  <c:v>47.597000000000001</c:v>
                </c:pt>
                <c:pt idx="124">
                  <c:v>47.616799999999998</c:v>
                </c:pt>
                <c:pt idx="125">
                  <c:v>47.564600000000006</c:v>
                </c:pt>
                <c:pt idx="126">
                  <c:v>47.573600000000006</c:v>
                </c:pt>
                <c:pt idx="127">
                  <c:v>47.50160000000001</c:v>
                </c:pt>
                <c:pt idx="128">
                  <c:v>47.488999999999997</c:v>
                </c:pt>
                <c:pt idx="129">
                  <c:v>47.492599999999996</c:v>
                </c:pt>
                <c:pt idx="130">
                  <c:v>47.517800000000001</c:v>
                </c:pt>
                <c:pt idx="131">
                  <c:v>47.555600000000005</c:v>
                </c:pt>
                <c:pt idx="132">
                  <c:v>47.586199999999998</c:v>
                </c:pt>
                <c:pt idx="133">
                  <c:v>47.606000000000009</c:v>
                </c:pt>
                <c:pt idx="134">
                  <c:v>47.604200000000006</c:v>
                </c:pt>
                <c:pt idx="135">
                  <c:v>47.577199999999998</c:v>
                </c:pt>
                <c:pt idx="136">
                  <c:v>47.559199999999997</c:v>
                </c:pt>
                <c:pt idx="137">
                  <c:v>47.616799999999998</c:v>
                </c:pt>
                <c:pt idx="138">
                  <c:v>47.611400000000003</c:v>
                </c:pt>
                <c:pt idx="139">
                  <c:v>47.566400000000002</c:v>
                </c:pt>
                <c:pt idx="140">
                  <c:v>47.543000000000006</c:v>
                </c:pt>
                <c:pt idx="141">
                  <c:v>47.564600000000006</c:v>
                </c:pt>
                <c:pt idx="142">
                  <c:v>47.528600000000004</c:v>
                </c:pt>
                <c:pt idx="143">
                  <c:v>47.48360000000001</c:v>
                </c:pt>
                <c:pt idx="144">
                  <c:v>47.4998</c:v>
                </c:pt>
                <c:pt idx="145">
                  <c:v>47.510600000000004</c:v>
                </c:pt>
                <c:pt idx="146">
                  <c:v>47.548400000000001</c:v>
                </c:pt>
                <c:pt idx="147">
                  <c:v>47.503399999999999</c:v>
                </c:pt>
                <c:pt idx="148">
                  <c:v>47.5304</c:v>
                </c:pt>
                <c:pt idx="149">
                  <c:v>47.561</c:v>
                </c:pt>
                <c:pt idx="150">
                  <c:v>47.584400000000002</c:v>
                </c:pt>
                <c:pt idx="151">
                  <c:v>47.634799999999998</c:v>
                </c:pt>
                <c:pt idx="152">
                  <c:v>47.737400000000001</c:v>
                </c:pt>
                <c:pt idx="153">
                  <c:v>47.762599999999999</c:v>
                </c:pt>
                <c:pt idx="154">
                  <c:v>47.777000000000001</c:v>
                </c:pt>
                <c:pt idx="155">
                  <c:v>47.816600000000001</c:v>
                </c:pt>
                <c:pt idx="156">
                  <c:v>47.802200000000006</c:v>
                </c:pt>
                <c:pt idx="157">
                  <c:v>47.888600000000004</c:v>
                </c:pt>
                <c:pt idx="158">
                  <c:v>47.913800000000002</c:v>
                </c:pt>
                <c:pt idx="159">
                  <c:v>48.005600000000001</c:v>
                </c:pt>
                <c:pt idx="160">
                  <c:v>48.0398</c:v>
                </c:pt>
                <c:pt idx="161">
                  <c:v>48.084799999999994</c:v>
                </c:pt>
                <c:pt idx="162">
                  <c:v>48.086599999999997</c:v>
                </c:pt>
                <c:pt idx="163">
                  <c:v>48.122599999999991</c:v>
                </c:pt>
                <c:pt idx="164">
                  <c:v>48.093799999999995</c:v>
                </c:pt>
                <c:pt idx="165">
                  <c:v>48.156799999999997</c:v>
                </c:pt>
                <c:pt idx="166">
                  <c:v>48.280999999999999</c:v>
                </c:pt>
                <c:pt idx="167">
                  <c:v>48.318799999999996</c:v>
                </c:pt>
                <c:pt idx="168">
                  <c:v>48.3566</c:v>
                </c:pt>
                <c:pt idx="169">
                  <c:v>48.414200000000008</c:v>
                </c:pt>
                <c:pt idx="170">
                  <c:v>48.480800000000002</c:v>
                </c:pt>
                <c:pt idx="171">
                  <c:v>48.475399999999993</c:v>
                </c:pt>
                <c:pt idx="172">
                  <c:v>48.516799999999996</c:v>
                </c:pt>
                <c:pt idx="173">
                  <c:v>48.648199999999989</c:v>
                </c:pt>
                <c:pt idx="174">
                  <c:v>48.766999999999996</c:v>
                </c:pt>
                <c:pt idx="175">
                  <c:v>48.817399999999999</c:v>
                </c:pt>
                <c:pt idx="176">
                  <c:v>48.880399999999995</c:v>
                </c:pt>
                <c:pt idx="177">
                  <c:v>48.968599999999995</c:v>
                </c:pt>
                <c:pt idx="178">
                  <c:v>49.064</c:v>
                </c:pt>
                <c:pt idx="179">
                  <c:v>49.047799999999995</c:v>
                </c:pt>
                <c:pt idx="180">
                  <c:v>49.087399999999995</c:v>
                </c:pt>
                <c:pt idx="181">
                  <c:v>49.177399999999992</c:v>
                </c:pt>
                <c:pt idx="182">
                  <c:v>49.197199999999995</c:v>
                </c:pt>
                <c:pt idx="183">
                  <c:v>49.186399999999999</c:v>
                </c:pt>
                <c:pt idx="184">
                  <c:v>49.200800000000001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E-46EC-9D39-0859DA016253}"/>
            </c:ext>
          </c:extLst>
        </c:ser>
        <c:ser>
          <c:idx val="1"/>
          <c:order val="1"/>
          <c:tx>
            <c:strRef>
              <c:f>merged_trends_F_10yrMA!$C$1</c:f>
              <c:strCache>
                <c:ptCount val="1"/>
                <c:pt idx="0">
                  <c:v>Dallas_10_year_MA_F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merged_trends_F_10yrMA!$A$2:$A$186</c:f>
              <c:numCache>
                <c:formatCode>General</c:formatCode>
                <c:ptCount val="185"/>
                <c:pt idx="0">
                  <c:v>1829</c:v>
                </c:pt>
                <c:pt idx="1">
                  <c:v>1830</c:v>
                </c:pt>
                <c:pt idx="2">
                  <c:v>1831</c:v>
                </c:pt>
                <c:pt idx="3">
                  <c:v>1832</c:v>
                </c:pt>
                <c:pt idx="4">
                  <c:v>1833</c:v>
                </c:pt>
                <c:pt idx="5">
                  <c:v>1834</c:v>
                </c:pt>
                <c:pt idx="6">
                  <c:v>1835</c:v>
                </c:pt>
                <c:pt idx="7">
                  <c:v>1836</c:v>
                </c:pt>
                <c:pt idx="8">
                  <c:v>1837</c:v>
                </c:pt>
                <c:pt idx="9">
                  <c:v>1838</c:v>
                </c:pt>
                <c:pt idx="10">
                  <c:v>1839</c:v>
                </c:pt>
                <c:pt idx="11">
                  <c:v>1840</c:v>
                </c:pt>
                <c:pt idx="12">
                  <c:v>1841</c:v>
                </c:pt>
                <c:pt idx="13">
                  <c:v>1842</c:v>
                </c:pt>
                <c:pt idx="14">
                  <c:v>1843</c:v>
                </c:pt>
                <c:pt idx="15">
                  <c:v>1844</c:v>
                </c:pt>
                <c:pt idx="16">
                  <c:v>1845</c:v>
                </c:pt>
                <c:pt idx="17">
                  <c:v>1846</c:v>
                </c:pt>
                <c:pt idx="18">
                  <c:v>1847</c:v>
                </c:pt>
                <c:pt idx="19">
                  <c:v>1848</c:v>
                </c:pt>
                <c:pt idx="20">
                  <c:v>1849</c:v>
                </c:pt>
                <c:pt idx="21">
                  <c:v>1850</c:v>
                </c:pt>
                <c:pt idx="22">
                  <c:v>1851</c:v>
                </c:pt>
                <c:pt idx="23">
                  <c:v>1852</c:v>
                </c:pt>
                <c:pt idx="24">
                  <c:v>1853</c:v>
                </c:pt>
                <c:pt idx="25">
                  <c:v>1854</c:v>
                </c:pt>
                <c:pt idx="26">
                  <c:v>1855</c:v>
                </c:pt>
                <c:pt idx="27">
                  <c:v>1856</c:v>
                </c:pt>
                <c:pt idx="28">
                  <c:v>1857</c:v>
                </c:pt>
                <c:pt idx="29">
                  <c:v>1858</c:v>
                </c:pt>
                <c:pt idx="30">
                  <c:v>1859</c:v>
                </c:pt>
                <c:pt idx="31">
                  <c:v>1860</c:v>
                </c:pt>
                <c:pt idx="32">
                  <c:v>1861</c:v>
                </c:pt>
                <c:pt idx="33">
                  <c:v>1862</c:v>
                </c:pt>
                <c:pt idx="34">
                  <c:v>1863</c:v>
                </c:pt>
                <c:pt idx="35">
                  <c:v>1864</c:v>
                </c:pt>
                <c:pt idx="36">
                  <c:v>1865</c:v>
                </c:pt>
                <c:pt idx="37">
                  <c:v>1866</c:v>
                </c:pt>
                <c:pt idx="38">
                  <c:v>1867</c:v>
                </c:pt>
                <c:pt idx="39">
                  <c:v>1868</c:v>
                </c:pt>
                <c:pt idx="40">
                  <c:v>1869</c:v>
                </c:pt>
                <c:pt idx="41">
                  <c:v>1870</c:v>
                </c:pt>
                <c:pt idx="42">
                  <c:v>1871</c:v>
                </c:pt>
                <c:pt idx="43">
                  <c:v>1872</c:v>
                </c:pt>
                <c:pt idx="44">
                  <c:v>1873</c:v>
                </c:pt>
                <c:pt idx="45">
                  <c:v>1874</c:v>
                </c:pt>
                <c:pt idx="46">
                  <c:v>1875</c:v>
                </c:pt>
                <c:pt idx="47">
                  <c:v>1876</c:v>
                </c:pt>
                <c:pt idx="48">
                  <c:v>1877</c:v>
                </c:pt>
                <c:pt idx="49">
                  <c:v>1878</c:v>
                </c:pt>
                <c:pt idx="50">
                  <c:v>1879</c:v>
                </c:pt>
                <c:pt idx="51">
                  <c:v>1880</c:v>
                </c:pt>
                <c:pt idx="52">
                  <c:v>1881</c:v>
                </c:pt>
                <c:pt idx="53">
                  <c:v>1882</c:v>
                </c:pt>
                <c:pt idx="54">
                  <c:v>1883</c:v>
                </c:pt>
                <c:pt idx="55">
                  <c:v>1884</c:v>
                </c:pt>
                <c:pt idx="56">
                  <c:v>1885</c:v>
                </c:pt>
                <c:pt idx="57">
                  <c:v>1886</c:v>
                </c:pt>
                <c:pt idx="58">
                  <c:v>1887</c:v>
                </c:pt>
                <c:pt idx="59">
                  <c:v>1888</c:v>
                </c:pt>
                <c:pt idx="60">
                  <c:v>1889</c:v>
                </c:pt>
                <c:pt idx="61">
                  <c:v>1890</c:v>
                </c:pt>
                <c:pt idx="62">
                  <c:v>1891</c:v>
                </c:pt>
                <c:pt idx="63">
                  <c:v>1892</c:v>
                </c:pt>
                <c:pt idx="64">
                  <c:v>1893</c:v>
                </c:pt>
                <c:pt idx="65">
                  <c:v>1894</c:v>
                </c:pt>
                <c:pt idx="66">
                  <c:v>1895</c:v>
                </c:pt>
                <c:pt idx="67">
                  <c:v>1896</c:v>
                </c:pt>
                <c:pt idx="68">
                  <c:v>1897</c:v>
                </c:pt>
                <c:pt idx="69">
                  <c:v>1898</c:v>
                </c:pt>
                <c:pt idx="70">
                  <c:v>1899</c:v>
                </c:pt>
                <c:pt idx="71">
                  <c:v>1900</c:v>
                </c:pt>
                <c:pt idx="72">
                  <c:v>1901</c:v>
                </c:pt>
                <c:pt idx="73">
                  <c:v>1902</c:v>
                </c:pt>
                <c:pt idx="74">
                  <c:v>1903</c:v>
                </c:pt>
                <c:pt idx="75">
                  <c:v>1904</c:v>
                </c:pt>
                <c:pt idx="76">
                  <c:v>1905</c:v>
                </c:pt>
                <c:pt idx="77">
                  <c:v>1906</c:v>
                </c:pt>
                <c:pt idx="78">
                  <c:v>1907</c:v>
                </c:pt>
                <c:pt idx="79">
                  <c:v>1908</c:v>
                </c:pt>
                <c:pt idx="80">
                  <c:v>1909</c:v>
                </c:pt>
                <c:pt idx="81">
                  <c:v>1910</c:v>
                </c:pt>
                <c:pt idx="82">
                  <c:v>1911</c:v>
                </c:pt>
                <c:pt idx="83">
                  <c:v>1912</c:v>
                </c:pt>
                <c:pt idx="84">
                  <c:v>1913</c:v>
                </c:pt>
                <c:pt idx="85">
                  <c:v>1914</c:v>
                </c:pt>
                <c:pt idx="86">
                  <c:v>1915</c:v>
                </c:pt>
                <c:pt idx="87">
                  <c:v>1916</c:v>
                </c:pt>
                <c:pt idx="88">
                  <c:v>1917</c:v>
                </c:pt>
                <c:pt idx="89">
                  <c:v>1918</c:v>
                </c:pt>
                <c:pt idx="90">
                  <c:v>1919</c:v>
                </c:pt>
                <c:pt idx="91">
                  <c:v>1920</c:v>
                </c:pt>
                <c:pt idx="92">
                  <c:v>1921</c:v>
                </c:pt>
                <c:pt idx="93">
                  <c:v>1922</c:v>
                </c:pt>
                <c:pt idx="94">
                  <c:v>1923</c:v>
                </c:pt>
                <c:pt idx="95">
                  <c:v>1924</c:v>
                </c:pt>
                <c:pt idx="96">
                  <c:v>1925</c:v>
                </c:pt>
                <c:pt idx="97">
                  <c:v>1926</c:v>
                </c:pt>
                <c:pt idx="98">
                  <c:v>1927</c:v>
                </c:pt>
                <c:pt idx="99">
                  <c:v>1928</c:v>
                </c:pt>
                <c:pt idx="100">
                  <c:v>1929</c:v>
                </c:pt>
                <c:pt idx="101">
                  <c:v>1930</c:v>
                </c:pt>
                <c:pt idx="102">
                  <c:v>1931</c:v>
                </c:pt>
                <c:pt idx="103">
                  <c:v>1932</c:v>
                </c:pt>
                <c:pt idx="104">
                  <c:v>1933</c:v>
                </c:pt>
                <c:pt idx="105">
                  <c:v>1934</c:v>
                </c:pt>
                <c:pt idx="106">
                  <c:v>1935</c:v>
                </c:pt>
                <c:pt idx="107">
                  <c:v>1936</c:v>
                </c:pt>
                <c:pt idx="108">
                  <c:v>1937</c:v>
                </c:pt>
                <c:pt idx="109">
                  <c:v>1938</c:v>
                </c:pt>
                <c:pt idx="110">
                  <c:v>1939</c:v>
                </c:pt>
                <c:pt idx="111">
                  <c:v>1940</c:v>
                </c:pt>
                <c:pt idx="112">
                  <c:v>1941</c:v>
                </c:pt>
                <c:pt idx="113">
                  <c:v>1942</c:v>
                </c:pt>
                <c:pt idx="114">
                  <c:v>1943</c:v>
                </c:pt>
                <c:pt idx="115">
                  <c:v>1944</c:v>
                </c:pt>
                <c:pt idx="116">
                  <c:v>1945</c:v>
                </c:pt>
                <c:pt idx="117">
                  <c:v>1946</c:v>
                </c:pt>
                <c:pt idx="118">
                  <c:v>1947</c:v>
                </c:pt>
                <c:pt idx="119">
                  <c:v>1948</c:v>
                </c:pt>
                <c:pt idx="120">
                  <c:v>1949</c:v>
                </c:pt>
                <c:pt idx="121">
                  <c:v>1950</c:v>
                </c:pt>
                <c:pt idx="122">
                  <c:v>1951</c:v>
                </c:pt>
                <c:pt idx="123">
                  <c:v>1952</c:v>
                </c:pt>
                <c:pt idx="124">
                  <c:v>1953</c:v>
                </c:pt>
                <c:pt idx="125">
                  <c:v>1954</c:v>
                </c:pt>
                <c:pt idx="126">
                  <c:v>1955</c:v>
                </c:pt>
                <c:pt idx="127">
                  <c:v>1956</c:v>
                </c:pt>
                <c:pt idx="128">
                  <c:v>1957</c:v>
                </c:pt>
                <c:pt idx="129">
                  <c:v>1958</c:v>
                </c:pt>
                <c:pt idx="130">
                  <c:v>1959</c:v>
                </c:pt>
                <c:pt idx="131">
                  <c:v>1960</c:v>
                </c:pt>
                <c:pt idx="132">
                  <c:v>1961</c:v>
                </c:pt>
                <c:pt idx="133">
                  <c:v>1962</c:v>
                </c:pt>
                <c:pt idx="134">
                  <c:v>1963</c:v>
                </c:pt>
                <c:pt idx="135">
                  <c:v>1964</c:v>
                </c:pt>
                <c:pt idx="136">
                  <c:v>1965</c:v>
                </c:pt>
                <c:pt idx="137">
                  <c:v>1966</c:v>
                </c:pt>
                <c:pt idx="138">
                  <c:v>1967</c:v>
                </c:pt>
                <c:pt idx="139">
                  <c:v>1968</c:v>
                </c:pt>
                <c:pt idx="140">
                  <c:v>1969</c:v>
                </c:pt>
                <c:pt idx="141">
                  <c:v>1970</c:v>
                </c:pt>
                <c:pt idx="142">
                  <c:v>1971</c:v>
                </c:pt>
                <c:pt idx="143">
                  <c:v>1972</c:v>
                </c:pt>
                <c:pt idx="144">
                  <c:v>1973</c:v>
                </c:pt>
                <c:pt idx="145">
                  <c:v>1974</c:v>
                </c:pt>
                <c:pt idx="146">
                  <c:v>1975</c:v>
                </c:pt>
                <c:pt idx="147">
                  <c:v>1976</c:v>
                </c:pt>
                <c:pt idx="148">
                  <c:v>1977</c:v>
                </c:pt>
                <c:pt idx="149">
                  <c:v>1978</c:v>
                </c:pt>
                <c:pt idx="150">
                  <c:v>1979</c:v>
                </c:pt>
                <c:pt idx="151">
                  <c:v>1980</c:v>
                </c:pt>
                <c:pt idx="152">
                  <c:v>1981</c:v>
                </c:pt>
                <c:pt idx="153">
                  <c:v>1982</c:v>
                </c:pt>
                <c:pt idx="154">
                  <c:v>1983</c:v>
                </c:pt>
                <c:pt idx="155">
                  <c:v>1984</c:v>
                </c:pt>
                <c:pt idx="156">
                  <c:v>1985</c:v>
                </c:pt>
                <c:pt idx="157">
                  <c:v>1986</c:v>
                </c:pt>
                <c:pt idx="158">
                  <c:v>1987</c:v>
                </c:pt>
                <c:pt idx="159">
                  <c:v>1988</c:v>
                </c:pt>
                <c:pt idx="160">
                  <c:v>1989</c:v>
                </c:pt>
                <c:pt idx="161">
                  <c:v>1990</c:v>
                </c:pt>
                <c:pt idx="162">
                  <c:v>1991</c:v>
                </c:pt>
                <c:pt idx="163">
                  <c:v>1992</c:v>
                </c:pt>
                <c:pt idx="164">
                  <c:v>1993</c:v>
                </c:pt>
                <c:pt idx="165">
                  <c:v>1994</c:v>
                </c:pt>
                <c:pt idx="166">
                  <c:v>1995</c:v>
                </c:pt>
                <c:pt idx="167">
                  <c:v>1996</c:v>
                </c:pt>
                <c:pt idx="168">
                  <c:v>1997</c:v>
                </c:pt>
                <c:pt idx="169">
                  <c:v>1998</c:v>
                </c:pt>
                <c:pt idx="170">
                  <c:v>1999</c:v>
                </c:pt>
                <c:pt idx="171">
                  <c:v>2000</c:v>
                </c:pt>
                <c:pt idx="172">
                  <c:v>2001</c:v>
                </c:pt>
                <c:pt idx="173">
                  <c:v>2002</c:v>
                </c:pt>
                <c:pt idx="174">
                  <c:v>2003</c:v>
                </c:pt>
                <c:pt idx="175">
                  <c:v>2004</c:v>
                </c:pt>
                <c:pt idx="176">
                  <c:v>2005</c:v>
                </c:pt>
                <c:pt idx="177">
                  <c:v>2006</c:v>
                </c:pt>
                <c:pt idx="178">
                  <c:v>2007</c:v>
                </c:pt>
                <c:pt idx="179">
                  <c:v>2008</c:v>
                </c:pt>
                <c:pt idx="180">
                  <c:v>2009</c:v>
                </c:pt>
                <c:pt idx="181">
                  <c:v>2010</c:v>
                </c:pt>
                <c:pt idx="182">
                  <c:v>2011</c:v>
                </c:pt>
                <c:pt idx="183">
                  <c:v>2012</c:v>
                </c:pt>
                <c:pt idx="184">
                  <c:v>2013</c:v>
                </c:pt>
              </c:numCache>
            </c:numRef>
          </c:cat>
          <c:val>
            <c:numRef>
              <c:f>merged_trends_F_10yrMA!$C$2:$C$186</c:f>
              <c:numCache>
                <c:formatCode>General</c:formatCode>
                <c:ptCount val="185"/>
                <c:pt idx="0">
                  <c:v>64.133600000000001</c:v>
                </c:pt>
                <c:pt idx="1">
                  <c:v>64.457599999999999</c:v>
                </c:pt>
                <c:pt idx="2">
                  <c:v>64.394599999999997</c:v>
                </c:pt>
                <c:pt idx="3">
                  <c:v>64.383799999999994</c:v>
                </c:pt>
                <c:pt idx="4">
                  <c:v>64.533199999999994</c:v>
                </c:pt>
                <c:pt idx="5">
                  <c:v>64.641199999999998</c:v>
                </c:pt>
                <c:pt idx="6">
                  <c:v>64.3172</c:v>
                </c:pt>
                <c:pt idx="7">
                  <c:v>64.090400000000017</c:v>
                </c:pt>
                <c:pt idx="8">
                  <c:v>63.883399999999995</c:v>
                </c:pt>
                <c:pt idx="9">
                  <c:v>63.573800000000006</c:v>
                </c:pt>
                <c:pt idx="10">
                  <c:v>63.528800000000004</c:v>
                </c:pt>
                <c:pt idx="11">
                  <c:v>63.338000000000001</c:v>
                </c:pt>
                <c:pt idx="12">
                  <c:v>63.460400000000007</c:v>
                </c:pt>
                <c:pt idx="13">
                  <c:v>63.491000000000007</c:v>
                </c:pt>
                <c:pt idx="14">
                  <c:v>63.338000000000008</c:v>
                </c:pt>
                <c:pt idx="15">
                  <c:v>63.233600000000003</c:v>
                </c:pt>
                <c:pt idx="16">
                  <c:v>63.446000000000005</c:v>
                </c:pt>
                <c:pt idx="17">
                  <c:v>63.719599999999993</c:v>
                </c:pt>
                <c:pt idx="18">
                  <c:v>63.645800000000008</c:v>
                </c:pt>
                <c:pt idx="19">
                  <c:v>63.80060000000001</c:v>
                </c:pt>
                <c:pt idx="20">
                  <c:v>63.840199999999996</c:v>
                </c:pt>
                <c:pt idx="21">
                  <c:v>63.861799999999995</c:v>
                </c:pt>
                <c:pt idx="22">
                  <c:v>63.906799999999997</c:v>
                </c:pt>
                <c:pt idx="23">
                  <c:v>63.802399999999992</c:v>
                </c:pt>
                <c:pt idx="24">
                  <c:v>63.753799999999998</c:v>
                </c:pt>
                <c:pt idx="25">
                  <c:v>63.793399999999998</c:v>
                </c:pt>
                <c:pt idx="26">
                  <c:v>63.766399999999997</c:v>
                </c:pt>
                <c:pt idx="27">
                  <c:v>63.539600000000007</c:v>
                </c:pt>
                <c:pt idx="28">
                  <c:v>63.584600000000002</c:v>
                </c:pt>
                <c:pt idx="29">
                  <c:v>63.674599999999998</c:v>
                </c:pt>
                <c:pt idx="30">
                  <c:v>63.683599999999998</c:v>
                </c:pt>
                <c:pt idx="31">
                  <c:v>63.791599999999995</c:v>
                </c:pt>
                <c:pt idx="32">
                  <c:v>63.881600000000006</c:v>
                </c:pt>
                <c:pt idx="33">
                  <c:v>64.052600000000012</c:v>
                </c:pt>
                <c:pt idx="34">
                  <c:v>64.183999999999997</c:v>
                </c:pt>
                <c:pt idx="35">
                  <c:v>64.052599999999998</c:v>
                </c:pt>
                <c:pt idx="36">
                  <c:v>64.113799999999998</c:v>
                </c:pt>
                <c:pt idx="37">
                  <c:v>64.268599999999992</c:v>
                </c:pt>
                <c:pt idx="38">
                  <c:v>64.473800000000011</c:v>
                </c:pt>
                <c:pt idx="39">
                  <c:v>64.421599999999998</c:v>
                </c:pt>
                <c:pt idx="40">
                  <c:v>64.246999999999986</c:v>
                </c:pt>
                <c:pt idx="41">
                  <c:v>64.153400000000005</c:v>
                </c:pt>
                <c:pt idx="42">
                  <c:v>64.128199999999993</c:v>
                </c:pt>
                <c:pt idx="43">
                  <c:v>63.935600000000001</c:v>
                </c:pt>
                <c:pt idx="44">
                  <c:v>63.840199999999996</c:v>
                </c:pt>
                <c:pt idx="45">
                  <c:v>63.989599999999996</c:v>
                </c:pt>
                <c:pt idx="46">
                  <c:v>63.861800000000002</c:v>
                </c:pt>
                <c:pt idx="47">
                  <c:v>63.840200000000003</c:v>
                </c:pt>
                <c:pt idx="48">
                  <c:v>63.674599999999998</c:v>
                </c:pt>
                <c:pt idx="49">
                  <c:v>63.746600000000001</c:v>
                </c:pt>
                <c:pt idx="50">
                  <c:v>64.003999999999991</c:v>
                </c:pt>
                <c:pt idx="51">
                  <c:v>63.991399999999999</c:v>
                </c:pt>
                <c:pt idx="52">
                  <c:v>63.973400000000005</c:v>
                </c:pt>
                <c:pt idx="53">
                  <c:v>64.140799999999999</c:v>
                </c:pt>
                <c:pt idx="54">
                  <c:v>64.212799999999987</c:v>
                </c:pt>
                <c:pt idx="55">
                  <c:v>64.068799999999996</c:v>
                </c:pt>
                <c:pt idx="56">
                  <c:v>63.993200000000016</c:v>
                </c:pt>
                <c:pt idx="57">
                  <c:v>63.912199999999999</c:v>
                </c:pt>
                <c:pt idx="58">
                  <c:v>63.976999999999997</c:v>
                </c:pt>
                <c:pt idx="59">
                  <c:v>63.845600000000012</c:v>
                </c:pt>
                <c:pt idx="60">
                  <c:v>63.726800000000004</c:v>
                </c:pt>
                <c:pt idx="61">
                  <c:v>63.861799999999995</c:v>
                </c:pt>
                <c:pt idx="62">
                  <c:v>63.714200000000005</c:v>
                </c:pt>
                <c:pt idx="63">
                  <c:v>63.534199999999984</c:v>
                </c:pt>
                <c:pt idx="64">
                  <c:v>63.577399999999997</c:v>
                </c:pt>
                <c:pt idx="65">
                  <c:v>63.671000000000006</c:v>
                </c:pt>
                <c:pt idx="66">
                  <c:v>63.707000000000008</c:v>
                </c:pt>
                <c:pt idx="67">
                  <c:v>63.955400000000012</c:v>
                </c:pt>
                <c:pt idx="68">
                  <c:v>63.962599999999995</c:v>
                </c:pt>
                <c:pt idx="69">
                  <c:v>63.986000000000004</c:v>
                </c:pt>
                <c:pt idx="70">
                  <c:v>63.964399999999998</c:v>
                </c:pt>
                <c:pt idx="71">
                  <c:v>63.888800000000003</c:v>
                </c:pt>
                <c:pt idx="72">
                  <c:v>64.009399999999999</c:v>
                </c:pt>
                <c:pt idx="73">
                  <c:v>64.157000000000011</c:v>
                </c:pt>
                <c:pt idx="74">
                  <c:v>63.910400000000003</c:v>
                </c:pt>
                <c:pt idx="75">
                  <c:v>63.939200000000007</c:v>
                </c:pt>
                <c:pt idx="76">
                  <c:v>63.930200000000013</c:v>
                </c:pt>
                <c:pt idx="77">
                  <c:v>63.696199999999997</c:v>
                </c:pt>
                <c:pt idx="78">
                  <c:v>63.787999999999997</c:v>
                </c:pt>
                <c:pt idx="79">
                  <c:v>63.93739999999999</c:v>
                </c:pt>
                <c:pt idx="80">
                  <c:v>64.122799999999998</c:v>
                </c:pt>
                <c:pt idx="81">
                  <c:v>64.196600000000004</c:v>
                </c:pt>
                <c:pt idx="82">
                  <c:v>64.392799999999994</c:v>
                </c:pt>
                <c:pt idx="83">
                  <c:v>64.225400000000008</c:v>
                </c:pt>
                <c:pt idx="84">
                  <c:v>64.392799999999994</c:v>
                </c:pt>
                <c:pt idx="85">
                  <c:v>64.3262</c:v>
                </c:pt>
                <c:pt idx="86">
                  <c:v>64.452200000000005</c:v>
                </c:pt>
                <c:pt idx="87">
                  <c:v>64.619600000000005</c:v>
                </c:pt>
                <c:pt idx="88">
                  <c:v>64.414399999999986</c:v>
                </c:pt>
                <c:pt idx="89">
                  <c:v>64.407199999999989</c:v>
                </c:pt>
                <c:pt idx="90">
                  <c:v>64.189399999999992</c:v>
                </c:pt>
                <c:pt idx="91">
                  <c:v>64.020200000000003</c:v>
                </c:pt>
                <c:pt idx="92">
                  <c:v>64.086799999999997</c:v>
                </c:pt>
                <c:pt idx="93">
                  <c:v>64.356799999999993</c:v>
                </c:pt>
                <c:pt idx="94">
                  <c:v>64.461199999999991</c:v>
                </c:pt>
                <c:pt idx="95">
                  <c:v>64.412599999999998</c:v>
                </c:pt>
                <c:pt idx="96">
                  <c:v>64.648399999999995</c:v>
                </c:pt>
                <c:pt idx="97">
                  <c:v>64.538600000000002</c:v>
                </c:pt>
                <c:pt idx="98">
                  <c:v>64.806799999999996</c:v>
                </c:pt>
                <c:pt idx="99">
                  <c:v>64.758200000000002</c:v>
                </c:pt>
                <c:pt idx="100">
                  <c:v>64.788800000000009</c:v>
                </c:pt>
                <c:pt idx="101">
                  <c:v>64.876999999999995</c:v>
                </c:pt>
                <c:pt idx="102">
                  <c:v>64.713200000000001</c:v>
                </c:pt>
                <c:pt idx="103">
                  <c:v>64.603400000000008</c:v>
                </c:pt>
                <c:pt idx="104">
                  <c:v>64.817599999999999</c:v>
                </c:pt>
                <c:pt idx="105">
                  <c:v>65.1524</c:v>
                </c:pt>
                <c:pt idx="106">
                  <c:v>64.992199999999997</c:v>
                </c:pt>
                <c:pt idx="107">
                  <c:v>65.098399999999998</c:v>
                </c:pt>
                <c:pt idx="108">
                  <c:v>64.945400000000006</c:v>
                </c:pt>
                <c:pt idx="109">
                  <c:v>65.159599999999998</c:v>
                </c:pt>
                <c:pt idx="110">
                  <c:v>65.444000000000003</c:v>
                </c:pt>
                <c:pt idx="111">
                  <c:v>65.291000000000011</c:v>
                </c:pt>
                <c:pt idx="112">
                  <c:v>65.236999999999995</c:v>
                </c:pt>
                <c:pt idx="113">
                  <c:v>65.227999999999994</c:v>
                </c:pt>
                <c:pt idx="114">
                  <c:v>65.062399999999997</c:v>
                </c:pt>
                <c:pt idx="115">
                  <c:v>64.893200000000007</c:v>
                </c:pt>
                <c:pt idx="116">
                  <c:v>64.887799999999999</c:v>
                </c:pt>
                <c:pt idx="117">
                  <c:v>65.013800000000018</c:v>
                </c:pt>
                <c:pt idx="118">
                  <c:v>65.017399999999995</c:v>
                </c:pt>
                <c:pt idx="119">
                  <c:v>64.8626</c:v>
                </c:pt>
                <c:pt idx="120">
                  <c:v>64.66279999999999</c:v>
                </c:pt>
                <c:pt idx="121">
                  <c:v>64.835599999999985</c:v>
                </c:pt>
                <c:pt idx="122">
                  <c:v>64.900399999999991</c:v>
                </c:pt>
                <c:pt idx="123">
                  <c:v>65.0642</c:v>
                </c:pt>
                <c:pt idx="124">
                  <c:v>65.136200000000002</c:v>
                </c:pt>
                <c:pt idx="125">
                  <c:v>65.364799999999988</c:v>
                </c:pt>
                <c:pt idx="126">
                  <c:v>65.485399999999998</c:v>
                </c:pt>
                <c:pt idx="127">
                  <c:v>65.566400000000002</c:v>
                </c:pt>
                <c:pt idx="128">
                  <c:v>65.5916</c:v>
                </c:pt>
                <c:pt idx="129">
                  <c:v>65.478200000000001</c:v>
                </c:pt>
                <c:pt idx="130">
                  <c:v>65.424200000000013</c:v>
                </c:pt>
                <c:pt idx="131">
                  <c:v>65.345000000000013</c:v>
                </c:pt>
                <c:pt idx="132">
                  <c:v>65.174000000000007</c:v>
                </c:pt>
                <c:pt idx="133">
                  <c:v>65.078599999999994</c:v>
                </c:pt>
                <c:pt idx="134">
                  <c:v>65.0822</c:v>
                </c:pt>
                <c:pt idx="135">
                  <c:v>64.849999999999994</c:v>
                </c:pt>
                <c:pt idx="136">
                  <c:v>64.815799999999996</c:v>
                </c:pt>
                <c:pt idx="137">
                  <c:v>64.500799999999998</c:v>
                </c:pt>
                <c:pt idx="138">
                  <c:v>64.542200000000008</c:v>
                </c:pt>
                <c:pt idx="139">
                  <c:v>64.493600000000001</c:v>
                </c:pt>
                <c:pt idx="140">
                  <c:v>64.565600000000003</c:v>
                </c:pt>
                <c:pt idx="141">
                  <c:v>64.601600000000005</c:v>
                </c:pt>
                <c:pt idx="142">
                  <c:v>64.751000000000005</c:v>
                </c:pt>
                <c:pt idx="143">
                  <c:v>64.749199999999988</c:v>
                </c:pt>
                <c:pt idx="144">
                  <c:v>64.594400000000007</c:v>
                </c:pt>
                <c:pt idx="145">
                  <c:v>64.572800000000001</c:v>
                </c:pt>
                <c:pt idx="146">
                  <c:v>64.4666</c:v>
                </c:pt>
                <c:pt idx="147">
                  <c:v>64.43780000000001</c:v>
                </c:pt>
                <c:pt idx="148">
                  <c:v>64.536799999999999</c:v>
                </c:pt>
                <c:pt idx="149">
                  <c:v>64.619600000000005</c:v>
                </c:pt>
                <c:pt idx="150">
                  <c:v>64.432400000000001</c:v>
                </c:pt>
                <c:pt idx="151">
                  <c:v>64.58720000000001</c:v>
                </c:pt>
                <c:pt idx="152">
                  <c:v>64.569200000000009</c:v>
                </c:pt>
                <c:pt idx="153">
                  <c:v>64.544000000000011</c:v>
                </c:pt>
                <c:pt idx="154">
                  <c:v>64.403600000000012</c:v>
                </c:pt>
                <c:pt idx="155">
                  <c:v>64.441400000000002</c:v>
                </c:pt>
                <c:pt idx="156">
                  <c:v>64.490000000000009</c:v>
                </c:pt>
                <c:pt idx="157">
                  <c:v>64.738399999999999</c:v>
                </c:pt>
                <c:pt idx="158">
                  <c:v>64.630400000000009</c:v>
                </c:pt>
                <c:pt idx="159">
                  <c:v>64.697000000000003</c:v>
                </c:pt>
                <c:pt idx="160">
                  <c:v>64.763599999999997</c:v>
                </c:pt>
                <c:pt idx="161">
                  <c:v>64.799599999999984</c:v>
                </c:pt>
                <c:pt idx="162">
                  <c:v>64.810399999999987</c:v>
                </c:pt>
                <c:pt idx="163">
                  <c:v>64.813999999999993</c:v>
                </c:pt>
                <c:pt idx="164">
                  <c:v>64.925600000000003</c:v>
                </c:pt>
                <c:pt idx="165">
                  <c:v>64.896799999999999</c:v>
                </c:pt>
                <c:pt idx="166">
                  <c:v>64.938200000000009</c:v>
                </c:pt>
                <c:pt idx="167">
                  <c:v>64.866200000000006</c:v>
                </c:pt>
                <c:pt idx="168">
                  <c:v>64.788800000000009</c:v>
                </c:pt>
                <c:pt idx="169">
                  <c:v>65.087599999999995</c:v>
                </c:pt>
                <c:pt idx="170">
                  <c:v>65.471000000000004</c:v>
                </c:pt>
                <c:pt idx="171">
                  <c:v>65.458399999999997</c:v>
                </c:pt>
                <c:pt idx="172">
                  <c:v>65.472799999999992</c:v>
                </c:pt>
                <c:pt idx="173">
                  <c:v>65.472799999999992</c:v>
                </c:pt>
                <c:pt idx="174">
                  <c:v>65.604199999999992</c:v>
                </c:pt>
                <c:pt idx="175">
                  <c:v>65.652799999999985</c:v>
                </c:pt>
                <c:pt idx="176">
                  <c:v>65.775199999999998</c:v>
                </c:pt>
                <c:pt idx="177">
                  <c:v>66.030799999999999</c:v>
                </c:pt>
                <c:pt idx="178">
                  <c:v>66.133400000000009</c:v>
                </c:pt>
                <c:pt idx="179">
                  <c:v>65.894000000000005</c:v>
                </c:pt>
                <c:pt idx="180">
                  <c:v>65.6798</c:v>
                </c:pt>
                <c:pt idx="181">
                  <c:v>65.64200000000001</c:v>
                </c:pt>
                <c:pt idx="182">
                  <c:v>65.847200000000001</c:v>
                </c:pt>
                <c:pt idx="183">
                  <c:v>66.171199999999999</c:v>
                </c:pt>
                <c:pt idx="184">
                  <c:v>66.513200000000012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E-46EC-9D39-0859DA01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17200"/>
        <c:axId val="658317528"/>
      </c:lineChart>
      <c:catAx>
        <c:axId val="6583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528"/>
        <c:crosses val="autoZero"/>
        <c:auto val="1"/>
        <c:lblAlgn val="ctr"/>
        <c:lblOffset val="100"/>
        <c:noMultiLvlLbl val="0"/>
      </c:catAx>
      <c:valAx>
        <c:axId val="6583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Dallas - 50 Year Moving Average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merged_trends_C_50yrMA!$B$1</c:f>
              <c:strCache>
                <c:ptCount val="1"/>
                <c:pt idx="0">
                  <c:v>global_50_year_MA_C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merged_trends_C_50yrMA!$A$2:$A$146</c:f>
              <c:numCache>
                <c:formatCode>General</c:formatCode>
                <c:ptCount val="145"/>
                <c:pt idx="0">
                  <c:v>1869</c:v>
                </c:pt>
                <c:pt idx="1">
                  <c:v>1870</c:v>
                </c:pt>
                <c:pt idx="2">
                  <c:v>1871</c:v>
                </c:pt>
                <c:pt idx="3">
                  <c:v>1872</c:v>
                </c:pt>
                <c:pt idx="4">
                  <c:v>1873</c:v>
                </c:pt>
                <c:pt idx="5">
                  <c:v>1874</c:v>
                </c:pt>
                <c:pt idx="6">
                  <c:v>1875</c:v>
                </c:pt>
                <c:pt idx="7">
                  <c:v>1876</c:v>
                </c:pt>
                <c:pt idx="8">
                  <c:v>1877</c:v>
                </c:pt>
                <c:pt idx="9">
                  <c:v>1878</c:v>
                </c:pt>
                <c:pt idx="10">
                  <c:v>1879</c:v>
                </c:pt>
                <c:pt idx="11">
                  <c:v>1880</c:v>
                </c:pt>
                <c:pt idx="12">
                  <c:v>1881</c:v>
                </c:pt>
                <c:pt idx="13">
                  <c:v>1882</c:v>
                </c:pt>
                <c:pt idx="14">
                  <c:v>1883</c:v>
                </c:pt>
                <c:pt idx="15">
                  <c:v>1884</c:v>
                </c:pt>
                <c:pt idx="16">
                  <c:v>1885</c:v>
                </c:pt>
                <c:pt idx="17">
                  <c:v>1886</c:v>
                </c:pt>
                <c:pt idx="18">
                  <c:v>1887</c:v>
                </c:pt>
                <c:pt idx="19">
                  <c:v>1888</c:v>
                </c:pt>
                <c:pt idx="20">
                  <c:v>1889</c:v>
                </c:pt>
                <c:pt idx="21">
                  <c:v>1890</c:v>
                </c:pt>
                <c:pt idx="22">
                  <c:v>1891</c:v>
                </c:pt>
                <c:pt idx="23">
                  <c:v>1892</c:v>
                </c:pt>
                <c:pt idx="24">
                  <c:v>1893</c:v>
                </c:pt>
                <c:pt idx="25">
                  <c:v>1894</c:v>
                </c:pt>
                <c:pt idx="26">
                  <c:v>1895</c:v>
                </c:pt>
                <c:pt idx="27">
                  <c:v>1896</c:v>
                </c:pt>
                <c:pt idx="28">
                  <c:v>1897</c:v>
                </c:pt>
                <c:pt idx="29">
                  <c:v>1898</c:v>
                </c:pt>
                <c:pt idx="30">
                  <c:v>1899</c:v>
                </c:pt>
                <c:pt idx="31">
                  <c:v>1900</c:v>
                </c:pt>
                <c:pt idx="32">
                  <c:v>1901</c:v>
                </c:pt>
                <c:pt idx="33">
                  <c:v>1902</c:v>
                </c:pt>
                <c:pt idx="34">
                  <c:v>1903</c:v>
                </c:pt>
                <c:pt idx="35">
                  <c:v>1904</c:v>
                </c:pt>
                <c:pt idx="36">
                  <c:v>1905</c:v>
                </c:pt>
                <c:pt idx="37">
                  <c:v>1906</c:v>
                </c:pt>
                <c:pt idx="38">
                  <c:v>1907</c:v>
                </c:pt>
                <c:pt idx="39">
                  <c:v>1908</c:v>
                </c:pt>
                <c:pt idx="40">
                  <c:v>1909</c:v>
                </c:pt>
                <c:pt idx="41">
                  <c:v>1910</c:v>
                </c:pt>
                <c:pt idx="42">
                  <c:v>1911</c:v>
                </c:pt>
                <c:pt idx="43">
                  <c:v>1912</c:v>
                </c:pt>
                <c:pt idx="44">
                  <c:v>1913</c:v>
                </c:pt>
                <c:pt idx="45">
                  <c:v>1914</c:v>
                </c:pt>
                <c:pt idx="46">
                  <c:v>1915</c:v>
                </c:pt>
                <c:pt idx="47">
                  <c:v>1916</c:v>
                </c:pt>
                <c:pt idx="48">
                  <c:v>1917</c:v>
                </c:pt>
                <c:pt idx="49">
                  <c:v>1918</c:v>
                </c:pt>
                <c:pt idx="50">
                  <c:v>1919</c:v>
                </c:pt>
                <c:pt idx="51">
                  <c:v>1920</c:v>
                </c:pt>
                <c:pt idx="52">
                  <c:v>1921</c:v>
                </c:pt>
                <c:pt idx="53">
                  <c:v>1922</c:v>
                </c:pt>
                <c:pt idx="54">
                  <c:v>1923</c:v>
                </c:pt>
                <c:pt idx="55">
                  <c:v>1924</c:v>
                </c:pt>
                <c:pt idx="56">
                  <c:v>1925</c:v>
                </c:pt>
                <c:pt idx="57">
                  <c:v>1926</c:v>
                </c:pt>
                <c:pt idx="58">
                  <c:v>1927</c:v>
                </c:pt>
                <c:pt idx="59">
                  <c:v>1928</c:v>
                </c:pt>
                <c:pt idx="60">
                  <c:v>1929</c:v>
                </c:pt>
                <c:pt idx="61">
                  <c:v>1930</c:v>
                </c:pt>
                <c:pt idx="62">
                  <c:v>1931</c:v>
                </c:pt>
                <c:pt idx="63">
                  <c:v>1932</c:v>
                </c:pt>
                <c:pt idx="64">
                  <c:v>1933</c:v>
                </c:pt>
                <c:pt idx="65">
                  <c:v>1934</c:v>
                </c:pt>
                <c:pt idx="66">
                  <c:v>1935</c:v>
                </c:pt>
                <c:pt idx="67">
                  <c:v>1936</c:v>
                </c:pt>
                <c:pt idx="68">
                  <c:v>1937</c:v>
                </c:pt>
                <c:pt idx="69">
                  <c:v>1938</c:v>
                </c:pt>
                <c:pt idx="70">
                  <c:v>1939</c:v>
                </c:pt>
                <c:pt idx="71">
                  <c:v>1940</c:v>
                </c:pt>
                <c:pt idx="72">
                  <c:v>1941</c:v>
                </c:pt>
                <c:pt idx="73">
                  <c:v>1942</c:v>
                </c:pt>
                <c:pt idx="74">
                  <c:v>1943</c:v>
                </c:pt>
                <c:pt idx="75">
                  <c:v>1944</c:v>
                </c:pt>
                <c:pt idx="76">
                  <c:v>1945</c:v>
                </c:pt>
                <c:pt idx="77">
                  <c:v>1946</c:v>
                </c:pt>
                <c:pt idx="78">
                  <c:v>1947</c:v>
                </c:pt>
                <c:pt idx="79">
                  <c:v>1948</c:v>
                </c:pt>
                <c:pt idx="80">
                  <c:v>1949</c:v>
                </c:pt>
                <c:pt idx="81">
                  <c:v>1950</c:v>
                </c:pt>
                <c:pt idx="82">
                  <c:v>1951</c:v>
                </c:pt>
                <c:pt idx="83">
                  <c:v>1952</c:v>
                </c:pt>
                <c:pt idx="84">
                  <c:v>1953</c:v>
                </c:pt>
                <c:pt idx="85">
                  <c:v>1954</c:v>
                </c:pt>
                <c:pt idx="86">
                  <c:v>1955</c:v>
                </c:pt>
                <c:pt idx="87">
                  <c:v>1956</c:v>
                </c:pt>
                <c:pt idx="88">
                  <c:v>1957</c:v>
                </c:pt>
                <c:pt idx="89">
                  <c:v>1958</c:v>
                </c:pt>
                <c:pt idx="90">
                  <c:v>1959</c:v>
                </c:pt>
                <c:pt idx="91">
                  <c:v>1960</c:v>
                </c:pt>
                <c:pt idx="92">
                  <c:v>1961</c:v>
                </c:pt>
                <c:pt idx="93">
                  <c:v>1962</c:v>
                </c:pt>
                <c:pt idx="94">
                  <c:v>1963</c:v>
                </c:pt>
                <c:pt idx="95">
                  <c:v>1964</c:v>
                </c:pt>
                <c:pt idx="96">
                  <c:v>1965</c:v>
                </c:pt>
                <c:pt idx="97">
                  <c:v>1966</c:v>
                </c:pt>
                <c:pt idx="98">
                  <c:v>1967</c:v>
                </c:pt>
                <c:pt idx="99">
                  <c:v>1968</c:v>
                </c:pt>
                <c:pt idx="100">
                  <c:v>1969</c:v>
                </c:pt>
                <c:pt idx="101">
                  <c:v>1970</c:v>
                </c:pt>
                <c:pt idx="102">
                  <c:v>1971</c:v>
                </c:pt>
                <c:pt idx="103">
                  <c:v>1972</c:v>
                </c:pt>
                <c:pt idx="104">
                  <c:v>1973</c:v>
                </c:pt>
                <c:pt idx="105">
                  <c:v>1974</c:v>
                </c:pt>
                <c:pt idx="106">
                  <c:v>1975</c:v>
                </c:pt>
                <c:pt idx="107">
                  <c:v>1976</c:v>
                </c:pt>
                <c:pt idx="108">
                  <c:v>1977</c:v>
                </c:pt>
                <c:pt idx="109">
                  <c:v>1978</c:v>
                </c:pt>
                <c:pt idx="110">
                  <c:v>1979</c:v>
                </c:pt>
                <c:pt idx="111">
                  <c:v>1980</c:v>
                </c:pt>
                <c:pt idx="112">
                  <c:v>1981</c:v>
                </c:pt>
                <c:pt idx="113">
                  <c:v>1982</c:v>
                </c:pt>
                <c:pt idx="114">
                  <c:v>1983</c:v>
                </c:pt>
                <c:pt idx="115">
                  <c:v>1984</c:v>
                </c:pt>
                <c:pt idx="116">
                  <c:v>1985</c:v>
                </c:pt>
                <c:pt idx="117">
                  <c:v>1986</c:v>
                </c:pt>
                <c:pt idx="118">
                  <c:v>1987</c:v>
                </c:pt>
                <c:pt idx="119">
                  <c:v>1988</c:v>
                </c:pt>
                <c:pt idx="120">
                  <c:v>1989</c:v>
                </c:pt>
                <c:pt idx="121">
                  <c:v>1990</c:v>
                </c:pt>
                <c:pt idx="122">
                  <c:v>1991</c:v>
                </c:pt>
                <c:pt idx="123">
                  <c:v>1992</c:v>
                </c:pt>
                <c:pt idx="124">
                  <c:v>1993</c:v>
                </c:pt>
                <c:pt idx="125">
                  <c:v>1994</c:v>
                </c:pt>
                <c:pt idx="126">
                  <c:v>1995</c:v>
                </c:pt>
                <c:pt idx="127">
                  <c:v>1996</c:v>
                </c:pt>
                <c:pt idx="128">
                  <c:v>1997</c:v>
                </c:pt>
                <c:pt idx="129">
                  <c:v>1998</c:v>
                </c:pt>
                <c:pt idx="130">
                  <c:v>1999</c:v>
                </c:pt>
                <c:pt idx="131">
                  <c:v>2000</c:v>
                </c:pt>
                <c:pt idx="132">
                  <c:v>2001</c:v>
                </c:pt>
                <c:pt idx="133">
                  <c:v>2002</c:v>
                </c:pt>
                <c:pt idx="134">
                  <c:v>2003</c:v>
                </c:pt>
                <c:pt idx="135">
                  <c:v>2004</c:v>
                </c:pt>
                <c:pt idx="136">
                  <c:v>2005</c:v>
                </c:pt>
                <c:pt idx="137">
                  <c:v>2006</c:v>
                </c:pt>
                <c:pt idx="138">
                  <c:v>2007</c:v>
                </c:pt>
                <c:pt idx="139">
                  <c:v>2008</c:v>
                </c:pt>
                <c:pt idx="140">
                  <c:v>2009</c:v>
                </c:pt>
                <c:pt idx="141">
                  <c:v>2010</c:v>
                </c:pt>
                <c:pt idx="142">
                  <c:v>2011</c:v>
                </c:pt>
                <c:pt idx="143">
                  <c:v>2012</c:v>
                </c:pt>
                <c:pt idx="144">
                  <c:v>2013</c:v>
                </c:pt>
              </c:numCache>
            </c:numRef>
          </c:cat>
          <c:val>
            <c:numRef>
              <c:f>merged_trends_C_50yrMA!$B$2:$B$146</c:f>
              <c:numCache>
                <c:formatCode>General</c:formatCode>
                <c:ptCount val="145"/>
                <c:pt idx="0">
                  <c:v>8.0140000000000029</c:v>
                </c:pt>
                <c:pt idx="1">
                  <c:v>8.0256000000000025</c:v>
                </c:pt>
                <c:pt idx="2">
                  <c:v>8.0262000000000029</c:v>
                </c:pt>
                <c:pt idx="3">
                  <c:v>8.0262000000000029</c:v>
                </c:pt>
                <c:pt idx="4">
                  <c:v>8.0388000000000019</c:v>
                </c:pt>
                <c:pt idx="5">
                  <c:v>8.0364000000000022</c:v>
                </c:pt>
                <c:pt idx="6">
                  <c:v>8.025800000000002</c:v>
                </c:pt>
                <c:pt idx="7">
                  <c:v>8.0202000000000027</c:v>
                </c:pt>
                <c:pt idx="8">
                  <c:v>8.0148000000000028</c:v>
                </c:pt>
                <c:pt idx="9">
                  <c:v>8.0280000000000022</c:v>
                </c:pt>
                <c:pt idx="10">
                  <c:v>8.0326000000000004</c:v>
                </c:pt>
                <c:pt idx="11">
                  <c:v>8.0245999999999995</c:v>
                </c:pt>
                <c:pt idx="12">
                  <c:v>8.0372000000000021</c:v>
                </c:pt>
                <c:pt idx="13">
                  <c:v>8.0508000000000006</c:v>
                </c:pt>
                <c:pt idx="14">
                  <c:v>8.0502000000000002</c:v>
                </c:pt>
                <c:pt idx="15">
                  <c:v>8.0426000000000002</c:v>
                </c:pt>
                <c:pt idx="16">
                  <c:v>8.0532000000000004</c:v>
                </c:pt>
                <c:pt idx="17">
                  <c:v>8.0582000000000011</c:v>
                </c:pt>
                <c:pt idx="18">
                  <c:v>8.0688000000000013</c:v>
                </c:pt>
                <c:pt idx="19">
                  <c:v>8.0803999999999991</c:v>
                </c:pt>
                <c:pt idx="20">
                  <c:v>8.094199999999999</c:v>
                </c:pt>
                <c:pt idx="21">
                  <c:v>8.0976000000000017</c:v>
                </c:pt>
                <c:pt idx="22">
                  <c:v>8.1042000000000005</c:v>
                </c:pt>
                <c:pt idx="23">
                  <c:v>8.1052</c:v>
                </c:pt>
                <c:pt idx="24">
                  <c:v>8.1029999999999998</c:v>
                </c:pt>
                <c:pt idx="25">
                  <c:v>8.1132000000000009</c:v>
                </c:pt>
                <c:pt idx="26">
                  <c:v>8.1192000000000011</c:v>
                </c:pt>
                <c:pt idx="27">
                  <c:v>8.1124000000000009</c:v>
                </c:pt>
                <c:pt idx="28">
                  <c:v>8.1164000000000005</c:v>
                </c:pt>
                <c:pt idx="29">
                  <c:v>8.1204000000000001</c:v>
                </c:pt>
                <c:pt idx="30">
                  <c:v>8.1288</c:v>
                </c:pt>
                <c:pt idx="31">
                  <c:v>8.1408000000000005</c:v>
                </c:pt>
                <c:pt idx="32">
                  <c:v>8.1479999999999997</c:v>
                </c:pt>
                <c:pt idx="33">
                  <c:v>8.152000000000001</c:v>
                </c:pt>
                <c:pt idx="34">
                  <c:v>8.1555999999999997</c:v>
                </c:pt>
                <c:pt idx="35">
                  <c:v>8.1532</c:v>
                </c:pt>
                <c:pt idx="36">
                  <c:v>8.1555999999999997</c:v>
                </c:pt>
                <c:pt idx="37">
                  <c:v>8.1631999999999998</c:v>
                </c:pt>
                <c:pt idx="38">
                  <c:v>8.1670000000000016</c:v>
                </c:pt>
                <c:pt idx="39">
                  <c:v>8.1687999999999992</c:v>
                </c:pt>
                <c:pt idx="40">
                  <c:v>8.1674000000000007</c:v>
                </c:pt>
                <c:pt idx="41">
                  <c:v>8.172600000000001</c:v>
                </c:pt>
                <c:pt idx="42">
                  <c:v>8.1792000000000016</c:v>
                </c:pt>
                <c:pt idx="43">
                  <c:v>8.1914000000000016</c:v>
                </c:pt>
                <c:pt idx="44">
                  <c:v>8.1952000000000016</c:v>
                </c:pt>
                <c:pt idx="45">
                  <c:v>8.2074000000000016</c:v>
                </c:pt>
                <c:pt idx="46">
                  <c:v>8.2156000000000002</c:v>
                </c:pt>
                <c:pt idx="47">
                  <c:v>8.2144000000000013</c:v>
                </c:pt>
                <c:pt idx="48">
                  <c:v>8.2059999999999995</c:v>
                </c:pt>
                <c:pt idx="49">
                  <c:v>8.2035999999999998</c:v>
                </c:pt>
                <c:pt idx="50">
                  <c:v>8.2026000000000003</c:v>
                </c:pt>
                <c:pt idx="51">
                  <c:v>8.2058</c:v>
                </c:pt>
                <c:pt idx="52">
                  <c:v>8.2148000000000003</c:v>
                </c:pt>
                <c:pt idx="53">
                  <c:v>8.2192000000000007</c:v>
                </c:pt>
                <c:pt idx="54">
                  <c:v>8.220600000000001</c:v>
                </c:pt>
                <c:pt idx="55">
                  <c:v>8.2222000000000008</c:v>
                </c:pt>
                <c:pt idx="56">
                  <c:v>8.2355999999999998</c:v>
                </c:pt>
                <c:pt idx="57">
                  <c:v>8.2486000000000015</c:v>
                </c:pt>
                <c:pt idx="58">
                  <c:v>8.2482000000000006</c:v>
                </c:pt>
                <c:pt idx="59">
                  <c:v>8.2441999999999993</c:v>
                </c:pt>
                <c:pt idx="60">
                  <c:v>8.2455999999999996</c:v>
                </c:pt>
                <c:pt idx="61">
                  <c:v>8.2557999999999989</c:v>
                </c:pt>
                <c:pt idx="62">
                  <c:v>8.2647999999999993</c:v>
                </c:pt>
                <c:pt idx="63">
                  <c:v>8.2764000000000006</c:v>
                </c:pt>
                <c:pt idx="64">
                  <c:v>8.2835999999999999</c:v>
                </c:pt>
                <c:pt idx="65">
                  <c:v>8.3007999999999988</c:v>
                </c:pt>
                <c:pt idx="66">
                  <c:v>8.3127999999999993</c:v>
                </c:pt>
                <c:pt idx="67">
                  <c:v>8.3247999999999998</c:v>
                </c:pt>
                <c:pt idx="68">
                  <c:v>8.3406000000000002</c:v>
                </c:pt>
                <c:pt idx="69">
                  <c:v>8.3559999999999999</c:v>
                </c:pt>
                <c:pt idx="70">
                  <c:v>8.3647999999999989</c:v>
                </c:pt>
                <c:pt idx="71">
                  <c:v>8.3805999999999994</c:v>
                </c:pt>
                <c:pt idx="72">
                  <c:v>8.3955999999999982</c:v>
                </c:pt>
                <c:pt idx="73">
                  <c:v>8.4087999999999976</c:v>
                </c:pt>
                <c:pt idx="74">
                  <c:v>8.422799999999997</c:v>
                </c:pt>
                <c:pt idx="75">
                  <c:v>8.4365999999999985</c:v>
                </c:pt>
                <c:pt idx="76">
                  <c:v>8.445199999999998</c:v>
                </c:pt>
                <c:pt idx="77">
                  <c:v>8.4545999999999975</c:v>
                </c:pt>
                <c:pt idx="78">
                  <c:v>8.4647999999999985</c:v>
                </c:pt>
                <c:pt idx="79">
                  <c:v>8.4761999999999986</c:v>
                </c:pt>
                <c:pt idx="80">
                  <c:v>8.4799999999999986</c:v>
                </c:pt>
                <c:pt idx="81">
                  <c:v>8.4773999999999976</c:v>
                </c:pt>
                <c:pt idx="82">
                  <c:v>8.479199999999997</c:v>
                </c:pt>
                <c:pt idx="83">
                  <c:v>8.4859999999999989</c:v>
                </c:pt>
                <c:pt idx="84">
                  <c:v>8.4989999999999988</c:v>
                </c:pt>
                <c:pt idx="85">
                  <c:v>8.5084</c:v>
                </c:pt>
                <c:pt idx="86">
                  <c:v>8.5163999999999991</c:v>
                </c:pt>
                <c:pt idx="87">
                  <c:v>8.5144000000000002</c:v>
                </c:pt>
                <c:pt idx="88">
                  <c:v>8.5299999999999994</c:v>
                </c:pt>
                <c:pt idx="89">
                  <c:v>8.541599999999999</c:v>
                </c:pt>
                <c:pt idx="90">
                  <c:v>8.5526</c:v>
                </c:pt>
                <c:pt idx="91">
                  <c:v>8.5597999999999992</c:v>
                </c:pt>
                <c:pt idx="92">
                  <c:v>8.5721999999999987</c:v>
                </c:pt>
                <c:pt idx="93">
                  <c:v>8.5838000000000001</c:v>
                </c:pt>
                <c:pt idx="94">
                  <c:v>8.5950000000000006</c:v>
                </c:pt>
                <c:pt idx="95">
                  <c:v>8.5914000000000001</c:v>
                </c:pt>
                <c:pt idx="96">
                  <c:v>8.5901999999999994</c:v>
                </c:pt>
                <c:pt idx="97">
                  <c:v>8.5975999999999999</c:v>
                </c:pt>
                <c:pt idx="98">
                  <c:v>8.6111999999999984</c:v>
                </c:pt>
                <c:pt idx="99">
                  <c:v>8.618999999999998</c:v>
                </c:pt>
                <c:pt idx="100">
                  <c:v>8.6233999999999984</c:v>
                </c:pt>
                <c:pt idx="101">
                  <c:v>8.6301999999999985</c:v>
                </c:pt>
                <c:pt idx="102">
                  <c:v>8.6308000000000007</c:v>
                </c:pt>
                <c:pt idx="103">
                  <c:v>8.6326000000000001</c:v>
                </c:pt>
                <c:pt idx="104">
                  <c:v>8.6432000000000002</c:v>
                </c:pt>
                <c:pt idx="105">
                  <c:v>8.6424000000000021</c:v>
                </c:pt>
                <c:pt idx="106">
                  <c:v>8.6466000000000012</c:v>
                </c:pt>
                <c:pt idx="107">
                  <c:v>8.6390000000000029</c:v>
                </c:pt>
                <c:pt idx="108">
                  <c:v>8.6456000000000035</c:v>
                </c:pt>
                <c:pt idx="109">
                  <c:v>8.6468000000000025</c:v>
                </c:pt>
                <c:pt idx="110">
                  <c:v>8.6566000000000027</c:v>
                </c:pt>
                <c:pt idx="111">
                  <c:v>8.6636000000000042</c:v>
                </c:pt>
                <c:pt idx="112">
                  <c:v>8.6726000000000028</c:v>
                </c:pt>
                <c:pt idx="113">
                  <c:v>8.6712000000000042</c:v>
                </c:pt>
                <c:pt idx="114">
                  <c:v>8.6850000000000023</c:v>
                </c:pt>
                <c:pt idx="115">
                  <c:v>8.6862000000000013</c:v>
                </c:pt>
                <c:pt idx="116">
                  <c:v>8.6890000000000018</c:v>
                </c:pt>
                <c:pt idx="117">
                  <c:v>8.694600000000003</c:v>
                </c:pt>
                <c:pt idx="118">
                  <c:v>8.7004000000000037</c:v>
                </c:pt>
                <c:pt idx="119">
                  <c:v>8.707200000000002</c:v>
                </c:pt>
                <c:pt idx="120">
                  <c:v>8.7104000000000035</c:v>
                </c:pt>
                <c:pt idx="121">
                  <c:v>8.7198000000000029</c:v>
                </c:pt>
                <c:pt idx="122">
                  <c:v>8.7280000000000015</c:v>
                </c:pt>
                <c:pt idx="123">
                  <c:v>8.7302000000000017</c:v>
                </c:pt>
                <c:pt idx="124">
                  <c:v>8.7324000000000019</c:v>
                </c:pt>
                <c:pt idx="125">
                  <c:v>8.736200000000002</c:v>
                </c:pt>
                <c:pt idx="126">
                  <c:v>8.7516000000000016</c:v>
                </c:pt>
                <c:pt idx="127">
                  <c:v>8.7588000000000008</c:v>
                </c:pt>
                <c:pt idx="128">
                  <c:v>8.7668000000000017</c:v>
                </c:pt>
                <c:pt idx="129">
                  <c:v>8.7822000000000013</c:v>
                </c:pt>
                <c:pt idx="130">
                  <c:v>8.7962000000000007</c:v>
                </c:pt>
                <c:pt idx="131">
                  <c:v>8.8127999999999993</c:v>
                </c:pt>
                <c:pt idx="132">
                  <c:v>8.8284000000000002</c:v>
                </c:pt>
                <c:pt idx="133">
                  <c:v>8.8469999999999995</c:v>
                </c:pt>
                <c:pt idx="134">
                  <c:v>8.860199999999999</c:v>
                </c:pt>
                <c:pt idx="135">
                  <c:v>8.8753999999999991</c:v>
                </c:pt>
                <c:pt idx="136">
                  <c:v>8.8967999999999989</c:v>
                </c:pt>
                <c:pt idx="137">
                  <c:v>8.9217999999999975</c:v>
                </c:pt>
                <c:pt idx="138">
                  <c:v>8.9417999999999989</c:v>
                </c:pt>
                <c:pt idx="139">
                  <c:v>8.9550000000000001</c:v>
                </c:pt>
                <c:pt idx="140">
                  <c:v>8.9705999999999992</c:v>
                </c:pt>
                <c:pt idx="141">
                  <c:v>8.9929999999999986</c:v>
                </c:pt>
                <c:pt idx="142">
                  <c:v>9.007399999999997</c:v>
                </c:pt>
                <c:pt idx="143">
                  <c:v>9.0225999999999971</c:v>
                </c:pt>
                <c:pt idx="144">
                  <c:v>9.0375999999999994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F-4BAA-9118-7F3CF5BBF92C}"/>
            </c:ext>
          </c:extLst>
        </c:ser>
        <c:ser>
          <c:idx val="1"/>
          <c:order val="1"/>
          <c:tx>
            <c:strRef>
              <c:f>merged_trends_C_50yrMA!$C$1</c:f>
              <c:strCache>
                <c:ptCount val="1"/>
                <c:pt idx="0">
                  <c:v>Dallas_50_year_MA_C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merged_trends_C_50yrMA!$A$2:$A$146</c:f>
              <c:numCache>
                <c:formatCode>General</c:formatCode>
                <c:ptCount val="145"/>
                <c:pt idx="0">
                  <c:v>1869</c:v>
                </c:pt>
                <c:pt idx="1">
                  <c:v>1870</c:v>
                </c:pt>
                <c:pt idx="2">
                  <c:v>1871</c:v>
                </c:pt>
                <c:pt idx="3">
                  <c:v>1872</c:v>
                </c:pt>
                <c:pt idx="4">
                  <c:v>1873</c:v>
                </c:pt>
                <c:pt idx="5">
                  <c:v>1874</c:v>
                </c:pt>
                <c:pt idx="6">
                  <c:v>1875</c:v>
                </c:pt>
                <c:pt idx="7">
                  <c:v>1876</c:v>
                </c:pt>
                <c:pt idx="8">
                  <c:v>1877</c:v>
                </c:pt>
                <c:pt idx="9">
                  <c:v>1878</c:v>
                </c:pt>
                <c:pt idx="10">
                  <c:v>1879</c:v>
                </c:pt>
                <c:pt idx="11">
                  <c:v>1880</c:v>
                </c:pt>
                <c:pt idx="12">
                  <c:v>1881</c:v>
                </c:pt>
                <c:pt idx="13">
                  <c:v>1882</c:v>
                </c:pt>
                <c:pt idx="14">
                  <c:v>1883</c:v>
                </c:pt>
                <c:pt idx="15">
                  <c:v>1884</c:v>
                </c:pt>
                <c:pt idx="16">
                  <c:v>1885</c:v>
                </c:pt>
                <c:pt idx="17">
                  <c:v>1886</c:v>
                </c:pt>
                <c:pt idx="18">
                  <c:v>1887</c:v>
                </c:pt>
                <c:pt idx="19">
                  <c:v>1888</c:v>
                </c:pt>
                <c:pt idx="20">
                  <c:v>1889</c:v>
                </c:pt>
                <c:pt idx="21">
                  <c:v>1890</c:v>
                </c:pt>
                <c:pt idx="22">
                  <c:v>1891</c:v>
                </c:pt>
                <c:pt idx="23">
                  <c:v>1892</c:v>
                </c:pt>
                <c:pt idx="24">
                  <c:v>1893</c:v>
                </c:pt>
                <c:pt idx="25">
                  <c:v>1894</c:v>
                </c:pt>
                <c:pt idx="26">
                  <c:v>1895</c:v>
                </c:pt>
                <c:pt idx="27">
                  <c:v>1896</c:v>
                </c:pt>
                <c:pt idx="28">
                  <c:v>1897</c:v>
                </c:pt>
                <c:pt idx="29">
                  <c:v>1898</c:v>
                </c:pt>
                <c:pt idx="30">
                  <c:v>1899</c:v>
                </c:pt>
                <c:pt idx="31">
                  <c:v>1900</c:v>
                </c:pt>
                <c:pt idx="32">
                  <c:v>1901</c:v>
                </c:pt>
                <c:pt idx="33">
                  <c:v>1902</c:v>
                </c:pt>
                <c:pt idx="34">
                  <c:v>1903</c:v>
                </c:pt>
                <c:pt idx="35">
                  <c:v>1904</c:v>
                </c:pt>
                <c:pt idx="36">
                  <c:v>1905</c:v>
                </c:pt>
                <c:pt idx="37">
                  <c:v>1906</c:v>
                </c:pt>
                <c:pt idx="38">
                  <c:v>1907</c:v>
                </c:pt>
                <c:pt idx="39">
                  <c:v>1908</c:v>
                </c:pt>
                <c:pt idx="40">
                  <c:v>1909</c:v>
                </c:pt>
                <c:pt idx="41">
                  <c:v>1910</c:v>
                </c:pt>
                <c:pt idx="42">
                  <c:v>1911</c:v>
                </c:pt>
                <c:pt idx="43">
                  <c:v>1912</c:v>
                </c:pt>
                <c:pt idx="44">
                  <c:v>1913</c:v>
                </c:pt>
                <c:pt idx="45">
                  <c:v>1914</c:v>
                </c:pt>
                <c:pt idx="46">
                  <c:v>1915</c:v>
                </c:pt>
                <c:pt idx="47">
                  <c:v>1916</c:v>
                </c:pt>
                <c:pt idx="48">
                  <c:v>1917</c:v>
                </c:pt>
                <c:pt idx="49">
                  <c:v>1918</c:v>
                </c:pt>
                <c:pt idx="50">
                  <c:v>1919</c:v>
                </c:pt>
                <c:pt idx="51">
                  <c:v>1920</c:v>
                </c:pt>
                <c:pt idx="52">
                  <c:v>1921</c:v>
                </c:pt>
                <c:pt idx="53">
                  <c:v>1922</c:v>
                </c:pt>
                <c:pt idx="54">
                  <c:v>1923</c:v>
                </c:pt>
                <c:pt idx="55">
                  <c:v>1924</c:v>
                </c:pt>
                <c:pt idx="56">
                  <c:v>1925</c:v>
                </c:pt>
                <c:pt idx="57">
                  <c:v>1926</c:v>
                </c:pt>
                <c:pt idx="58">
                  <c:v>1927</c:v>
                </c:pt>
                <c:pt idx="59">
                  <c:v>1928</c:v>
                </c:pt>
                <c:pt idx="60">
                  <c:v>1929</c:v>
                </c:pt>
                <c:pt idx="61">
                  <c:v>1930</c:v>
                </c:pt>
                <c:pt idx="62">
                  <c:v>1931</c:v>
                </c:pt>
                <c:pt idx="63">
                  <c:v>1932</c:v>
                </c:pt>
                <c:pt idx="64">
                  <c:v>1933</c:v>
                </c:pt>
                <c:pt idx="65">
                  <c:v>1934</c:v>
                </c:pt>
                <c:pt idx="66">
                  <c:v>1935</c:v>
                </c:pt>
                <c:pt idx="67">
                  <c:v>1936</c:v>
                </c:pt>
                <c:pt idx="68">
                  <c:v>1937</c:v>
                </c:pt>
                <c:pt idx="69">
                  <c:v>1938</c:v>
                </c:pt>
                <c:pt idx="70">
                  <c:v>1939</c:v>
                </c:pt>
                <c:pt idx="71">
                  <c:v>1940</c:v>
                </c:pt>
                <c:pt idx="72">
                  <c:v>1941</c:v>
                </c:pt>
                <c:pt idx="73">
                  <c:v>1942</c:v>
                </c:pt>
                <c:pt idx="74">
                  <c:v>1943</c:v>
                </c:pt>
                <c:pt idx="75">
                  <c:v>1944</c:v>
                </c:pt>
                <c:pt idx="76">
                  <c:v>1945</c:v>
                </c:pt>
                <c:pt idx="77">
                  <c:v>1946</c:v>
                </c:pt>
                <c:pt idx="78">
                  <c:v>1947</c:v>
                </c:pt>
                <c:pt idx="79">
                  <c:v>1948</c:v>
                </c:pt>
                <c:pt idx="80">
                  <c:v>1949</c:v>
                </c:pt>
                <c:pt idx="81">
                  <c:v>1950</c:v>
                </c:pt>
                <c:pt idx="82">
                  <c:v>1951</c:v>
                </c:pt>
                <c:pt idx="83">
                  <c:v>1952</c:v>
                </c:pt>
                <c:pt idx="84">
                  <c:v>1953</c:v>
                </c:pt>
                <c:pt idx="85">
                  <c:v>1954</c:v>
                </c:pt>
                <c:pt idx="86">
                  <c:v>1955</c:v>
                </c:pt>
                <c:pt idx="87">
                  <c:v>1956</c:v>
                </c:pt>
                <c:pt idx="88">
                  <c:v>1957</c:v>
                </c:pt>
                <c:pt idx="89">
                  <c:v>1958</c:v>
                </c:pt>
                <c:pt idx="90">
                  <c:v>1959</c:v>
                </c:pt>
                <c:pt idx="91">
                  <c:v>1960</c:v>
                </c:pt>
                <c:pt idx="92">
                  <c:v>1961</c:v>
                </c:pt>
                <c:pt idx="93">
                  <c:v>1962</c:v>
                </c:pt>
                <c:pt idx="94">
                  <c:v>1963</c:v>
                </c:pt>
                <c:pt idx="95">
                  <c:v>1964</c:v>
                </c:pt>
                <c:pt idx="96">
                  <c:v>1965</c:v>
                </c:pt>
                <c:pt idx="97">
                  <c:v>1966</c:v>
                </c:pt>
                <c:pt idx="98">
                  <c:v>1967</c:v>
                </c:pt>
                <c:pt idx="99">
                  <c:v>1968</c:v>
                </c:pt>
                <c:pt idx="100">
                  <c:v>1969</c:v>
                </c:pt>
                <c:pt idx="101">
                  <c:v>1970</c:v>
                </c:pt>
                <c:pt idx="102">
                  <c:v>1971</c:v>
                </c:pt>
                <c:pt idx="103">
                  <c:v>1972</c:v>
                </c:pt>
                <c:pt idx="104">
                  <c:v>1973</c:v>
                </c:pt>
                <c:pt idx="105">
                  <c:v>1974</c:v>
                </c:pt>
                <c:pt idx="106">
                  <c:v>1975</c:v>
                </c:pt>
                <c:pt idx="107">
                  <c:v>1976</c:v>
                </c:pt>
                <c:pt idx="108">
                  <c:v>1977</c:v>
                </c:pt>
                <c:pt idx="109">
                  <c:v>1978</c:v>
                </c:pt>
                <c:pt idx="110">
                  <c:v>1979</c:v>
                </c:pt>
                <c:pt idx="111">
                  <c:v>1980</c:v>
                </c:pt>
                <c:pt idx="112">
                  <c:v>1981</c:v>
                </c:pt>
                <c:pt idx="113">
                  <c:v>1982</c:v>
                </c:pt>
                <c:pt idx="114">
                  <c:v>1983</c:v>
                </c:pt>
                <c:pt idx="115">
                  <c:v>1984</c:v>
                </c:pt>
                <c:pt idx="116">
                  <c:v>1985</c:v>
                </c:pt>
                <c:pt idx="117">
                  <c:v>1986</c:v>
                </c:pt>
                <c:pt idx="118">
                  <c:v>1987</c:v>
                </c:pt>
                <c:pt idx="119">
                  <c:v>1988</c:v>
                </c:pt>
                <c:pt idx="120">
                  <c:v>1989</c:v>
                </c:pt>
                <c:pt idx="121">
                  <c:v>1990</c:v>
                </c:pt>
                <c:pt idx="122">
                  <c:v>1991</c:v>
                </c:pt>
                <c:pt idx="123">
                  <c:v>1992</c:v>
                </c:pt>
                <c:pt idx="124">
                  <c:v>1993</c:v>
                </c:pt>
                <c:pt idx="125">
                  <c:v>1994</c:v>
                </c:pt>
                <c:pt idx="126">
                  <c:v>1995</c:v>
                </c:pt>
                <c:pt idx="127">
                  <c:v>1996</c:v>
                </c:pt>
                <c:pt idx="128">
                  <c:v>1997</c:v>
                </c:pt>
                <c:pt idx="129">
                  <c:v>1998</c:v>
                </c:pt>
                <c:pt idx="130">
                  <c:v>1999</c:v>
                </c:pt>
                <c:pt idx="131">
                  <c:v>2000</c:v>
                </c:pt>
                <c:pt idx="132">
                  <c:v>2001</c:v>
                </c:pt>
                <c:pt idx="133">
                  <c:v>2002</c:v>
                </c:pt>
                <c:pt idx="134">
                  <c:v>2003</c:v>
                </c:pt>
                <c:pt idx="135">
                  <c:v>2004</c:v>
                </c:pt>
                <c:pt idx="136">
                  <c:v>2005</c:v>
                </c:pt>
                <c:pt idx="137">
                  <c:v>2006</c:v>
                </c:pt>
                <c:pt idx="138">
                  <c:v>2007</c:v>
                </c:pt>
                <c:pt idx="139">
                  <c:v>2008</c:v>
                </c:pt>
                <c:pt idx="140">
                  <c:v>2009</c:v>
                </c:pt>
                <c:pt idx="141">
                  <c:v>2010</c:v>
                </c:pt>
                <c:pt idx="142">
                  <c:v>2011</c:v>
                </c:pt>
                <c:pt idx="143">
                  <c:v>2012</c:v>
                </c:pt>
                <c:pt idx="144">
                  <c:v>2013</c:v>
                </c:pt>
              </c:numCache>
            </c:numRef>
          </c:cat>
          <c:val>
            <c:numRef>
              <c:f>merged_trends_C_50yrMA!$C$2:$C$146</c:f>
              <c:numCache>
                <c:formatCode>General</c:formatCode>
                <c:ptCount val="145"/>
                <c:pt idx="0">
                  <c:v>17.714799999999997</c:v>
                </c:pt>
                <c:pt idx="1">
                  <c:v>17.733599999999999</c:v>
                </c:pt>
                <c:pt idx="2">
                  <c:v>17.752399999999998</c:v>
                </c:pt>
                <c:pt idx="3">
                  <c:v>17.740599999999997</c:v>
                </c:pt>
                <c:pt idx="4">
                  <c:v>17.738799999999998</c:v>
                </c:pt>
                <c:pt idx="5">
                  <c:v>17.7456</c:v>
                </c:pt>
                <c:pt idx="6">
                  <c:v>17.722800000000003</c:v>
                </c:pt>
                <c:pt idx="7">
                  <c:v>17.717600000000001</c:v>
                </c:pt>
                <c:pt idx="8">
                  <c:v>17.695799999999998</c:v>
                </c:pt>
                <c:pt idx="9">
                  <c:v>17.690800000000003</c:v>
                </c:pt>
                <c:pt idx="10">
                  <c:v>17.700399999999998</c:v>
                </c:pt>
                <c:pt idx="11">
                  <c:v>17.681799999999999</c:v>
                </c:pt>
                <c:pt idx="12">
                  <c:v>17.7056</c:v>
                </c:pt>
                <c:pt idx="13">
                  <c:v>17.7136</c:v>
                </c:pt>
                <c:pt idx="14">
                  <c:v>17.703200000000002</c:v>
                </c:pt>
                <c:pt idx="15">
                  <c:v>17.682000000000002</c:v>
                </c:pt>
                <c:pt idx="16">
                  <c:v>17.686800000000002</c:v>
                </c:pt>
                <c:pt idx="17">
                  <c:v>17.697800000000004</c:v>
                </c:pt>
                <c:pt idx="18">
                  <c:v>17.706200000000003</c:v>
                </c:pt>
                <c:pt idx="19">
                  <c:v>17.721000000000004</c:v>
                </c:pt>
                <c:pt idx="20">
                  <c:v>17.722400000000004</c:v>
                </c:pt>
                <c:pt idx="21">
                  <c:v>17.740000000000002</c:v>
                </c:pt>
                <c:pt idx="22">
                  <c:v>17.733800000000002</c:v>
                </c:pt>
                <c:pt idx="23">
                  <c:v>17.718400000000003</c:v>
                </c:pt>
                <c:pt idx="24">
                  <c:v>17.729800000000001</c:v>
                </c:pt>
                <c:pt idx="25">
                  <c:v>17.730600000000003</c:v>
                </c:pt>
                <c:pt idx="26">
                  <c:v>17.715800000000002</c:v>
                </c:pt>
                <c:pt idx="27">
                  <c:v>17.724000000000004</c:v>
                </c:pt>
                <c:pt idx="28">
                  <c:v>17.741400000000002</c:v>
                </c:pt>
                <c:pt idx="29">
                  <c:v>17.741600000000002</c:v>
                </c:pt>
                <c:pt idx="30">
                  <c:v>17.736200000000004</c:v>
                </c:pt>
                <c:pt idx="31">
                  <c:v>17.743000000000006</c:v>
                </c:pt>
                <c:pt idx="32">
                  <c:v>17.745200000000004</c:v>
                </c:pt>
                <c:pt idx="33">
                  <c:v>17.757800000000003</c:v>
                </c:pt>
                <c:pt idx="34">
                  <c:v>17.747200000000003</c:v>
                </c:pt>
                <c:pt idx="35">
                  <c:v>17.746800000000004</c:v>
                </c:pt>
                <c:pt idx="36">
                  <c:v>17.734000000000002</c:v>
                </c:pt>
                <c:pt idx="37">
                  <c:v>17.741400000000002</c:v>
                </c:pt>
                <c:pt idx="38">
                  <c:v>17.763999999999999</c:v>
                </c:pt>
                <c:pt idx="39">
                  <c:v>17.770800000000001</c:v>
                </c:pt>
                <c:pt idx="40">
                  <c:v>17.785000000000004</c:v>
                </c:pt>
                <c:pt idx="41">
                  <c:v>17.788</c:v>
                </c:pt>
                <c:pt idx="42">
                  <c:v>17.802000000000003</c:v>
                </c:pt>
                <c:pt idx="43">
                  <c:v>17.777000000000001</c:v>
                </c:pt>
                <c:pt idx="44">
                  <c:v>17.770400000000002</c:v>
                </c:pt>
                <c:pt idx="45">
                  <c:v>17.777200000000001</c:v>
                </c:pt>
                <c:pt idx="46">
                  <c:v>17.771599999999999</c:v>
                </c:pt>
                <c:pt idx="47">
                  <c:v>17.7804</c:v>
                </c:pt>
                <c:pt idx="48">
                  <c:v>17.757399999999997</c:v>
                </c:pt>
                <c:pt idx="49">
                  <c:v>17.769200000000001</c:v>
                </c:pt>
                <c:pt idx="50">
                  <c:v>17.778600000000001</c:v>
                </c:pt>
                <c:pt idx="51">
                  <c:v>17.773199999999999</c:v>
                </c:pt>
                <c:pt idx="52">
                  <c:v>17.7974</c:v>
                </c:pt>
                <c:pt idx="53">
                  <c:v>17.823800000000002</c:v>
                </c:pt>
                <c:pt idx="54">
                  <c:v>17.839400000000001</c:v>
                </c:pt>
                <c:pt idx="55">
                  <c:v>17.824200000000001</c:v>
                </c:pt>
                <c:pt idx="56">
                  <c:v>17.859000000000002</c:v>
                </c:pt>
                <c:pt idx="57">
                  <c:v>17.858000000000001</c:v>
                </c:pt>
                <c:pt idx="58">
                  <c:v>17.883200000000002</c:v>
                </c:pt>
                <c:pt idx="59">
                  <c:v>17.881599999999999</c:v>
                </c:pt>
                <c:pt idx="60">
                  <c:v>17.8658</c:v>
                </c:pt>
                <c:pt idx="61">
                  <c:v>17.871600000000001</c:v>
                </c:pt>
                <c:pt idx="62">
                  <c:v>17.8796</c:v>
                </c:pt>
                <c:pt idx="63">
                  <c:v>17.8752</c:v>
                </c:pt>
                <c:pt idx="64">
                  <c:v>17.906600000000001</c:v>
                </c:pt>
                <c:pt idx="65">
                  <c:v>17.944600000000001</c:v>
                </c:pt>
                <c:pt idx="66">
                  <c:v>17.970000000000002</c:v>
                </c:pt>
                <c:pt idx="67">
                  <c:v>17.989800000000006</c:v>
                </c:pt>
                <c:pt idx="68">
                  <c:v>17.990800000000007</c:v>
                </c:pt>
                <c:pt idx="69">
                  <c:v>18.027600000000003</c:v>
                </c:pt>
                <c:pt idx="70">
                  <c:v>18.056600000000007</c:v>
                </c:pt>
                <c:pt idx="71">
                  <c:v>18.030400000000007</c:v>
                </c:pt>
                <c:pt idx="72">
                  <c:v>18.048800000000007</c:v>
                </c:pt>
                <c:pt idx="73">
                  <c:v>18.063400000000009</c:v>
                </c:pt>
                <c:pt idx="74">
                  <c:v>18.071600000000007</c:v>
                </c:pt>
                <c:pt idx="75">
                  <c:v>18.080400000000008</c:v>
                </c:pt>
                <c:pt idx="76">
                  <c:v>18.101200000000006</c:v>
                </c:pt>
                <c:pt idx="77">
                  <c:v>18.107400000000005</c:v>
                </c:pt>
                <c:pt idx="78">
                  <c:v>18.108000000000008</c:v>
                </c:pt>
                <c:pt idx="79">
                  <c:v>18.125000000000007</c:v>
                </c:pt>
                <c:pt idx="80">
                  <c:v>18.134200000000007</c:v>
                </c:pt>
                <c:pt idx="81">
                  <c:v>18.135600000000004</c:v>
                </c:pt>
                <c:pt idx="82">
                  <c:v>18.147800000000004</c:v>
                </c:pt>
                <c:pt idx="83">
                  <c:v>18.164200000000005</c:v>
                </c:pt>
                <c:pt idx="84">
                  <c:v>18.207800000000006</c:v>
                </c:pt>
                <c:pt idx="85">
                  <c:v>18.238800000000005</c:v>
                </c:pt>
                <c:pt idx="86">
                  <c:v>18.274000000000004</c:v>
                </c:pt>
                <c:pt idx="87">
                  <c:v>18.315200000000001</c:v>
                </c:pt>
                <c:pt idx="88">
                  <c:v>18.308399999999999</c:v>
                </c:pt>
                <c:pt idx="89">
                  <c:v>18.296199999999999</c:v>
                </c:pt>
                <c:pt idx="90">
                  <c:v>18.278799999999997</c:v>
                </c:pt>
                <c:pt idx="91">
                  <c:v>18.263199999999998</c:v>
                </c:pt>
                <c:pt idx="92">
                  <c:v>18.234599999999997</c:v>
                </c:pt>
                <c:pt idx="93">
                  <c:v>18.259</c:v>
                </c:pt>
                <c:pt idx="94">
                  <c:v>18.284399999999998</c:v>
                </c:pt>
                <c:pt idx="95">
                  <c:v>18.296999999999997</c:v>
                </c:pt>
                <c:pt idx="96">
                  <c:v>18.314399999999999</c:v>
                </c:pt>
                <c:pt idx="97">
                  <c:v>18.302</c:v>
                </c:pt>
                <c:pt idx="98">
                  <c:v>18.322600000000001</c:v>
                </c:pt>
                <c:pt idx="99">
                  <c:v>18.305800000000001</c:v>
                </c:pt>
                <c:pt idx="100">
                  <c:v>18.320600000000002</c:v>
                </c:pt>
                <c:pt idx="101">
                  <c:v>18.3278</c:v>
                </c:pt>
                <c:pt idx="102">
                  <c:v>18.308400000000002</c:v>
                </c:pt>
                <c:pt idx="103">
                  <c:v>18.302600000000002</c:v>
                </c:pt>
                <c:pt idx="104">
                  <c:v>18.299200000000003</c:v>
                </c:pt>
                <c:pt idx="105">
                  <c:v>18.314800000000002</c:v>
                </c:pt>
                <c:pt idx="106">
                  <c:v>18.2942</c:v>
                </c:pt>
                <c:pt idx="107">
                  <c:v>18.290800000000001</c:v>
                </c:pt>
                <c:pt idx="108">
                  <c:v>18.292600000000004</c:v>
                </c:pt>
                <c:pt idx="109">
                  <c:v>18.290400000000005</c:v>
                </c:pt>
                <c:pt idx="110">
                  <c:v>18.281000000000002</c:v>
                </c:pt>
                <c:pt idx="111">
                  <c:v>18.295600000000004</c:v>
                </c:pt>
                <c:pt idx="112">
                  <c:v>18.292400000000001</c:v>
                </c:pt>
                <c:pt idx="113">
                  <c:v>18.296000000000003</c:v>
                </c:pt>
                <c:pt idx="114">
                  <c:v>18.253200000000003</c:v>
                </c:pt>
                <c:pt idx="115">
                  <c:v>18.235800000000001</c:v>
                </c:pt>
                <c:pt idx="116">
                  <c:v>18.238400000000002</c:v>
                </c:pt>
                <c:pt idx="117">
                  <c:v>18.250800000000005</c:v>
                </c:pt>
                <c:pt idx="118">
                  <c:v>18.257600000000004</c:v>
                </c:pt>
                <c:pt idx="119">
                  <c:v>18.239000000000004</c:v>
                </c:pt>
                <c:pt idx="120">
                  <c:v>18.205400000000004</c:v>
                </c:pt>
                <c:pt idx="121">
                  <c:v>18.241000000000003</c:v>
                </c:pt>
                <c:pt idx="122">
                  <c:v>18.245000000000005</c:v>
                </c:pt>
                <c:pt idx="123">
                  <c:v>18.250000000000004</c:v>
                </c:pt>
                <c:pt idx="124">
                  <c:v>18.238000000000007</c:v>
                </c:pt>
                <c:pt idx="125">
                  <c:v>18.236200000000007</c:v>
                </c:pt>
                <c:pt idx="126">
                  <c:v>18.244000000000007</c:v>
                </c:pt>
                <c:pt idx="127">
                  <c:v>18.234400000000004</c:v>
                </c:pt>
                <c:pt idx="128">
                  <c:v>18.232200000000006</c:v>
                </c:pt>
                <c:pt idx="129">
                  <c:v>18.264000000000006</c:v>
                </c:pt>
                <c:pt idx="130">
                  <c:v>18.295200000000008</c:v>
                </c:pt>
                <c:pt idx="131">
                  <c:v>18.310200000000005</c:v>
                </c:pt>
                <c:pt idx="132">
                  <c:v>18.308600000000002</c:v>
                </c:pt>
                <c:pt idx="133">
                  <c:v>18.295400000000004</c:v>
                </c:pt>
                <c:pt idx="134">
                  <c:v>18.290000000000006</c:v>
                </c:pt>
                <c:pt idx="135">
                  <c:v>18.268200000000007</c:v>
                </c:pt>
                <c:pt idx="136">
                  <c:v>18.276200000000006</c:v>
                </c:pt>
                <c:pt idx="137">
                  <c:v>18.286000000000005</c:v>
                </c:pt>
                <c:pt idx="138">
                  <c:v>18.292400000000004</c:v>
                </c:pt>
                <c:pt idx="139">
                  <c:v>18.310200000000005</c:v>
                </c:pt>
                <c:pt idx="140">
                  <c:v>18.323600000000003</c:v>
                </c:pt>
                <c:pt idx="141">
                  <c:v>18.343200000000003</c:v>
                </c:pt>
                <c:pt idx="142">
                  <c:v>18.383400000000002</c:v>
                </c:pt>
                <c:pt idx="143">
                  <c:v>18.416800000000002</c:v>
                </c:pt>
                <c:pt idx="144">
                  <c:v>18.449000000000002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F-4BAA-9118-7F3CF5BB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17200"/>
        <c:axId val="658317528"/>
      </c:lineChart>
      <c:catAx>
        <c:axId val="6583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528"/>
        <c:crosses val="autoZero"/>
        <c:auto val="1"/>
        <c:lblAlgn val="ctr"/>
        <c:lblOffset val="100"/>
        <c:noMultiLvlLbl val="0"/>
      </c:catAx>
      <c:valAx>
        <c:axId val="6583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vs. Dallas - 50 Year Moving Average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merged_trends_F_50yrMA!$B$1</c:f>
              <c:strCache>
                <c:ptCount val="1"/>
                <c:pt idx="0">
                  <c:v>global_50_year_MA_F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merged_trends_F_50yrMA!$A$2:$A$146</c:f>
              <c:numCache>
                <c:formatCode>General</c:formatCode>
                <c:ptCount val="145"/>
                <c:pt idx="0">
                  <c:v>1869</c:v>
                </c:pt>
                <c:pt idx="1">
                  <c:v>1870</c:v>
                </c:pt>
                <c:pt idx="2">
                  <c:v>1871</c:v>
                </c:pt>
                <c:pt idx="3">
                  <c:v>1872</c:v>
                </c:pt>
                <c:pt idx="4">
                  <c:v>1873</c:v>
                </c:pt>
                <c:pt idx="5">
                  <c:v>1874</c:v>
                </c:pt>
                <c:pt idx="6">
                  <c:v>1875</c:v>
                </c:pt>
                <c:pt idx="7">
                  <c:v>1876</c:v>
                </c:pt>
                <c:pt idx="8">
                  <c:v>1877</c:v>
                </c:pt>
                <c:pt idx="9">
                  <c:v>1878</c:v>
                </c:pt>
                <c:pt idx="10">
                  <c:v>1879</c:v>
                </c:pt>
                <c:pt idx="11">
                  <c:v>1880</c:v>
                </c:pt>
                <c:pt idx="12">
                  <c:v>1881</c:v>
                </c:pt>
                <c:pt idx="13">
                  <c:v>1882</c:v>
                </c:pt>
                <c:pt idx="14">
                  <c:v>1883</c:v>
                </c:pt>
                <c:pt idx="15">
                  <c:v>1884</c:v>
                </c:pt>
                <c:pt idx="16">
                  <c:v>1885</c:v>
                </c:pt>
                <c:pt idx="17">
                  <c:v>1886</c:v>
                </c:pt>
                <c:pt idx="18">
                  <c:v>1887</c:v>
                </c:pt>
                <c:pt idx="19">
                  <c:v>1888</c:v>
                </c:pt>
                <c:pt idx="20">
                  <c:v>1889</c:v>
                </c:pt>
                <c:pt idx="21">
                  <c:v>1890</c:v>
                </c:pt>
                <c:pt idx="22">
                  <c:v>1891</c:v>
                </c:pt>
                <c:pt idx="23">
                  <c:v>1892</c:v>
                </c:pt>
                <c:pt idx="24">
                  <c:v>1893</c:v>
                </c:pt>
                <c:pt idx="25">
                  <c:v>1894</c:v>
                </c:pt>
                <c:pt idx="26">
                  <c:v>1895</c:v>
                </c:pt>
                <c:pt idx="27">
                  <c:v>1896</c:v>
                </c:pt>
                <c:pt idx="28">
                  <c:v>1897</c:v>
                </c:pt>
                <c:pt idx="29">
                  <c:v>1898</c:v>
                </c:pt>
                <c:pt idx="30">
                  <c:v>1899</c:v>
                </c:pt>
                <c:pt idx="31">
                  <c:v>1900</c:v>
                </c:pt>
                <c:pt idx="32">
                  <c:v>1901</c:v>
                </c:pt>
                <c:pt idx="33">
                  <c:v>1902</c:v>
                </c:pt>
                <c:pt idx="34">
                  <c:v>1903</c:v>
                </c:pt>
                <c:pt idx="35">
                  <c:v>1904</c:v>
                </c:pt>
                <c:pt idx="36">
                  <c:v>1905</c:v>
                </c:pt>
                <c:pt idx="37">
                  <c:v>1906</c:v>
                </c:pt>
                <c:pt idx="38">
                  <c:v>1907</c:v>
                </c:pt>
                <c:pt idx="39">
                  <c:v>1908</c:v>
                </c:pt>
                <c:pt idx="40">
                  <c:v>1909</c:v>
                </c:pt>
                <c:pt idx="41">
                  <c:v>1910</c:v>
                </c:pt>
                <c:pt idx="42">
                  <c:v>1911</c:v>
                </c:pt>
                <c:pt idx="43">
                  <c:v>1912</c:v>
                </c:pt>
                <c:pt idx="44">
                  <c:v>1913</c:v>
                </c:pt>
                <c:pt idx="45">
                  <c:v>1914</c:v>
                </c:pt>
                <c:pt idx="46">
                  <c:v>1915</c:v>
                </c:pt>
                <c:pt idx="47">
                  <c:v>1916</c:v>
                </c:pt>
                <c:pt idx="48">
                  <c:v>1917</c:v>
                </c:pt>
                <c:pt idx="49">
                  <c:v>1918</c:v>
                </c:pt>
                <c:pt idx="50">
                  <c:v>1919</c:v>
                </c:pt>
                <c:pt idx="51">
                  <c:v>1920</c:v>
                </c:pt>
                <c:pt idx="52">
                  <c:v>1921</c:v>
                </c:pt>
                <c:pt idx="53">
                  <c:v>1922</c:v>
                </c:pt>
                <c:pt idx="54">
                  <c:v>1923</c:v>
                </c:pt>
                <c:pt idx="55">
                  <c:v>1924</c:v>
                </c:pt>
                <c:pt idx="56">
                  <c:v>1925</c:v>
                </c:pt>
                <c:pt idx="57">
                  <c:v>1926</c:v>
                </c:pt>
                <c:pt idx="58">
                  <c:v>1927</c:v>
                </c:pt>
                <c:pt idx="59">
                  <c:v>1928</c:v>
                </c:pt>
                <c:pt idx="60">
                  <c:v>1929</c:v>
                </c:pt>
                <c:pt idx="61">
                  <c:v>1930</c:v>
                </c:pt>
                <c:pt idx="62">
                  <c:v>1931</c:v>
                </c:pt>
                <c:pt idx="63">
                  <c:v>1932</c:v>
                </c:pt>
                <c:pt idx="64">
                  <c:v>1933</c:v>
                </c:pt>
                <c:pt idx="65">
                  <c:v>1934</c:v>
                </c:pt>
                <c:pt idx="66">
                  <c:v>1935</c:v>
                </c:pt>
                <c:pt idx="67">
                  <c:v>1936</c:v>
                </c:pt>
                <c:pt idx="68">
                  <c:v>1937</c:v>
                </c:pt>
                <c:pt idx="69">
                  <c:v>1938</c:v>
                </c:pt>
                <c:pt idx="70">
                  <c:v>1939</c:v>
                </c:pt>
                <c:pt idx="71">
                  <c:v>1940</c:v>
                </c:pt>
                <c:pt idx="72">
                  <c:v>1941</c:v>
                </c:pt>
                <c:pt idx="73">
                  <c:v>1942</c:v>
                </c:pt>
                <c:pt idx="74">
                  <c:v>1943</c:v>
                </c:pt>
                <c:pt idx="75">
                  <c:v>1944</c:v>
                </c:pt>
                <c:pt idx="76">
                  <c:v>1945</c:v>
                </c:pt>
                <c:pt idx="77">
                  <c:v>1946</c:v>
                </c:pt>
                <c:pt idx="78">
                  <c:v>1947</c:v>
                </c:pt>
                <c:pt idx="79">
                  <c:v>1948</c:v>
                </c:pt>
                <c:pt idx="80">
                  <c:v>1949</c:v>
                </c:pt>
                <c:pt idx="81">
                  <c:v>1950</c:v>
                </c:pt>
                <c:pt idx="82">
                  <c:v>1951</c:v>
                </c:pt>
                <c:pt idx="83">
                  <c:v>1952</c:v>
                </c:pt>
                <c:pt idx="84">
                  <c:v>1953</c:v>
                </c:pt>
                <c:pt idx="85">
                  <c:v>1954</c:v>
                </c:pt>
                <c:pt idx="86">
                  <c:v>1955</c:v>
                </c:pt>
                <c:pt idx="87">
                  <c:v>1956</c:v>
                </c:pt>
                <c:pt idx="88">
                  <c:v>1957</c:v>
                </c:pt>
                <c:pt idx="89">
                  <c:v>1958</c:v>
                </c:pt>
                <c:pt idx="90">
                  <c:v>1959</c:v>
                </c:pt>
                <c:pt idx="91">
                  <c:v>1960</c:v>
                </c:pt>
                <c:pt idx="92">
                  <c:v>1961</c:v>
                </c:pt>
                <c:pt idx="93">
                  <c:v>1962</c:v>
                </c:pt>
                <c:pt idx="94">
                  <c:v>1963</c:v>
                </c:pt>
                <c:pt idx="95">
                  <c:v>1964</c:v>
                </c:pt>
                <c:pt idx="96">
                  <c:v>1965</c:v>
                </c:pt>
                <c:pt idx="97">
                  <c:v>1966</c:v>
                </c:pt>
                <c:pt idx="98">
                  <c:v>1967</c:v>
                </c:pt>
                <c:pt idx="99">
                  <c:v>1968</c:v>
                </c:pt>
                <c:pt idx="100">
                  <c:v>1969</c:v>
                </c:pt>
                <c:pt idx="101">
                  <c:v>1970</c:v>
                </c:pt>
                <c:pt idx="102">
                  <c:v>1971</c:v>
                </c:pt>
                <c:pt idx="103">
                  <c:v>1972</c:v>
                </c:pt>
                <c:pt idx="104">
                  <c:v>1973</c:v>
                </c:pt>
                <c:pt idx="105">
                  <c:v>1974</c:v>
                </c:pt>
                <c:pt idx="106">
                  <c:v>1975</c:v>
                </c:pt>
                <c:pt idx="107">
                  <c:v>1976</c:v>
                </c:pt>
                <c:pt idx="108">
                  <c:v>1977</c:v>
                </c:pt>
                <c:pt idx="109">
                  <c:v>1978</c:v>
                </c:pt>
                <c:pt idx="110">
                  <c:v>1979</c:v>
                </c:pt>
                <c:pt idx="111">
                  <c:v>1980</c:v>
                </c:pt>
                <c:pt idx="112">
                  <c:v>1981</c:v>
                </c:pt>
                <c:pt idx="113">
                  <c:v>1982</c:v>
                </c:pt>
                <c:pt idx="114">
                  <c:v>1983</c:v>
                </c:pt>
                <c:pt idx="115">
                  <c:v>1984</c:v>
                </c:pt>
                <c:pt idx="116">
                  <c:v>1985</c:v>
                </c:pt>
                <c:pt idx="117">
                  <c:v>1986</c:v>
                </c:pt>
                <c:pt idx="118">
                  <c:v>1987</c:v>
                </c:pt>
                <c:pt idx="119">
                  <c:v>1988</c:v>
                </c:pt>
                <c:pt idx="120">
                  <c:v>1989</c:v>
                </c:pt>
                <c:pt idx="121">
                  <c:v>1990</c:v>
                </c:pt>
                <c:pt idx="122">
                  <c:v>1991</c:v>
                </c:pt>
                <c:pt idx="123">
                  <c:v>1992</c:v>
                </c:pt>
                <c:pt idx="124">
                  <c:v>1993</c:v>
                </c:pt>
                <c:pt idx="125">
                  <c:v>1994</c:v>
                </c:pt>
                <c:pt idx="126">
                  <c:v>1995</c:v>
                </c:pt>
                <c:pt idx="127">
                  <c:v>1996</c:v>
                </c:pt>
                <c:pt idx="128">
                  <c:v>1997</c:v>
                </c:pt>
                <c:pt idx="129">
                  <c:v>1998</c:v>
                </c:pt>
                <c:pt idx="130">
                  <c:v>1999</c:v>
                </c:pt>
                <c:pt idx="131">
                  <c:v>2000</c:v>
                </c:pt>
                <c:pt idx="132">
                  <c:v>2001</c:v>
                </c:pt>
                <c:pt idx="133">
                  <c:v>2002</c:v>
                </c:pt>
                <c:pt idx="134">
                  <c:v>2003</c:v>
                </c:pt>
                <c:pt idx="135">
                  <c:v>2004</c:v>
                </c:pt>
                <c:pt idx="136">
                  <c:v>2005</c:v>
                </c:pt>
                <c:pt idx="137">
                  <c:v>2006</c:v>
                </c:pt>
                <c:pt idx="138">
                  <c:v>2007</c:v>
                </c:pt>
                <c:pt idx="139">
                  <c:v>2008</c:v>
                </c:pt>
                <c:pt idx="140">
                  <c:v>2009</c:v>
                </c:pt>
                <c:pt idx="141">
                  <c:v>2010</c:v>
                </c:pt>
                <c:pt idx="142">
                  <c:v>2011</c:v>
                </c:pt>
                <c:pt idx="143">
                  <c:v>2012</c:v>
                </c:pt>
                <c:pt idx="144">
                  <c:v>2013</c:v>
                </c:pt>
              </c:numCache>
            </c:numRef>
          </c:cat>
          <c:val>
            <c:numRef>
              <c:f>merged_trends_F_50yrMA!$B$2:$B$146</c:f>
              <c:numCache>
                <c:formatCode>General</c:formatCode>
                <c:ptCount val="145"/>
                <c:pt idx="0">
                  <c:v>46.425199999999997</c:v>
                </c:pt>
                <c:pt idx="1">
                  <c:v>46.446080000000002</c:v>
                </c:pt>
                <c:pt idx="2">
                  <c:v>46.447160000000004</c:v>
                </c:pt>
                <c:pt idx="3">
                  <c:v>46.447160000000004</c:v>
                </c:pt>
                <c:pt idx="4">
                  <c:v>46.469840000000005</c:v>
                </c:pt>
                <c:pt idx="5">
                  <c:v>46.465520000000005</c:v>
                </c:pt>
                <c:pt idx="6">
                  <c:v>46.44644000000001</c:v>
                </c:pt>
                <c:pt idx="7">
                  <c:v>46.436360000000008</c:v>
                </c:pt>
                <c:pt idx="8">
                  <c:v>46.426639999999992</c:v>
                </c:pt>
                <c:pt idx="9">
                  <c:v>46.450399999999988</c:v>
                </c:pt>
                <c:pt idx="10">
                  <c:v>46.458679999999994</c:v>
                </c:pt>
                <c:pt idx="11">
                  <c:v>46.444279999999992</c:v>
                </c:pt>
                <c:pt idx="12">
                  <c:v>46.466959999999979</c:v>
                </c:pt>
                <c:pt idx="13">
                  <c:v>46.49143999999999</c:v>
                </c:pt>
                <c:pt idx="14">
                  <c:v>46.490359999999988</c:v>
                </c:pt>
                <c:pt idx="15">
                  <c:v>46.476679999999988</c:v>
                </c:pt>
                <c:pt idx="16">
                  <c:v>46.495759999999983</c:v>
                </c:pt>
                <c:pt idx="17">
                  <c:v>46.50475999999999</c:v>
                </c:pt>
                <c:pt idx="18">
                  <c:v>46.523839999999979</c:v>
                </c:pt>
                <c:pt idx="19">
                  <c:v>46.544719999999977</c:v>
                </c:pt>
                <c:pt idx="20">
                  <c:v>46.569559999999981</c:v>
                </c:pt>
                <c:pt idx="21">
                  <c:v>46.575679999999984</c:v>
                </c:pt>
                <c:pt idx="22">
                  <c:v>46.587559999999996</c:v>
                </c:pt>
                <c:pt idx="23">
                  <c:v>46.589359999999999</c:v>
                </c:pt>
                <c:pt idx="24">
                  <c:v>46.585399999999993</c:v>
                </c:pt>
                <c:pt idx="25">
                  <c:v>46.603759999999994</c:v>
                </c:pt>
                <c:pt idx="26">
                  <c:v>46.614560000000004</c:v>
                </c:pt>
                <c:pt idx="27">
                  <c:v>46.602319999999999</c:v>
                </c:pt>
                <c:pt idx="28">
                  <c:v>46.609519999999996</c:v>
                </c:pt>
                <c:pt idx="29">
                  <c:v>46.616719999999994</c:v>
                </c:pt>
                <c:pt idx="30">
                  <c:v>46.631840000000004</c:v>
                </c:pt>
                <c:pt idx="31">
                  <c:v>46.653440000000003</c:v>
                </c:pt>
                <c:pt idx="32">
                  <c:v>46.666400000000003</c:v>
                </c:pt>
                <c:pt idx="33">
                  <c:v>46.673600000000015</c:v>
                </c:pt>
                <c:pt idx="34">
                  <c:v>46.680080000000004</c:v>
                </c:pt>
                <c:pt idx="35">
                  <c:v>46.675759999999997</c:v>
                </c:pt>
                <c:pt idx="36">
                  <c:v>46.680079999999997</c:v>
                </c:pt>
                <c:pt idx="37">
                  <c:v>46.69375999999999</c:v>
                </c:pt>
                <c:pt idx="38">
                  <c:v>46.700599999999994</c:v>
                </c:pt>
                <c:pt idx="39">
                  <c:v>46.70384</c:v>
                </c:pt>
                <c:pt idx="40">
                  <c:v>46.701320000000003</c:v>
                </c:pt>
                <c:pt idx="41">
                  <c:v>46.710680000000004</c:v>
                </c:pt>
                <c:pt idx="42">
                  <c:v>46.722560000000016</c:v>
                </c:pt>
                <c:pt idx="43">
                  <c:v>46.744520000000009</c:v>
                </c:pt>
                <c:pt idx="44">
                  <c:v>46.75136000000002</c:v>
                </c:pt>
                <c:pt idx="45">
                  <c:v>46.773320000000012</c:v>
                </c:pt>
                <c:pt idx="46">
                  <c:v>46.788080000000008</c:v>
                </c:pt>
                <c:pt idx="47">
                  <c:v>46.785920000000004</c:v>
                </c:pt>
                <c:pt idx="48">
                  <c:v>46.770800000000008</c:v>
                </c:pt>
                <c:pt idx="49">
                  <c:v>46.766480000000001</c:v>
                </c:pt>
                <c:pt idx="50">
                  <c:v>46.764679999999998</c:v>
                </c:pt>
                <c:pt idx="51">
                  <c:v>46.770440000000001</c:v>
                </c:pt>
                <c:pt idx="52">
                  <c:v>46.786639999999998</c:v>
                </c:pt>
                <c:pt idx="53">
                  <c:v>46.79455999999999</c:v>
                </c:pt>
                <c:pt idx="54">
                  <c:v>46.797079999999994</c:v>
                </c:pt>
                <c:pt idx="55">
                  <c:v>46.799959999999999</c:v>
                </c:pt>
                <c:pt idx="56">
                  <c:v>46.824079999999995</c:v>
                </c:pt>
                <c:pt idx="57">
                  <c:v>46.847479999999997</c:v>
                </c:pt>
                <c:pt idx="58">
                  <c:v>46.846759999999996</c:v>
                </c:pt>
                <c:pt idx="59">
                  <c:v>46.839559999999999</c:v>
                </c:pt>
                <c:pt idx="60">
                  <c:v>46.842079999999996</c:v>
                </c:pt>
                <c:pt idx="61">
                  <c:v>46.86043999999999</c:v>
                </c:pt>
                <c:pt idx="62">
                  <c:v>46.876639999999988</c:v>
                </c:pt>
                <c:pt idx="63">
                  <c:v>46.897519999999986</c:v>
                </c:pt>
                <c:pt idx="64">
                  <c:v>46.910479999999986</c:v>
                </c:pt>
                <c:pt idx="65">
                  <c:v>46.941439999999993</c:v>
                </c:pt>
                <c:pt idx="66">
                  <c:v>46.963039999999992</c:v>
                </c:pt>
                <c:pt idx="67">
                  <c:v>46.984639999999992</c:v>
                </c:pt>
                <c:pt idx="68">
                  <c:v>47.013079999999988</c:v>
                </c:pt>
                <c:pt idx="69">
                  <c:v>47.04079999999999</c:v>
                </c:pt>
                <c:pt idx="70">
                  <c:v>47.056639999999994</c:v>
                </c:pt>
                <c:pt idx="71">
                  <c:v>47.085079999999991</c:v>
                </c:pt>
                <c:pt idx="72">
                  <c:v>47.112079999999999</c:v>
                </c:pt>
                <c:pt idx="73">
                  <c:v>47.135840000000002</c:v>
                </c:pt>
                <c:pt idx="74">
                  <c:v>47.16104</c:v>
                </c:pt>
                <c:pt idx="75">
                  <c:v>47.185880000000004</c:v>
                </c:pt>
                <c:pt idx="76">
                  <c:v>47.201360000000001</c:v>
                </c:pt>
                <c:pt idx="77">
                  <c:v>47.218280000000007</c:v>
                </c:pt>
                <c:pt idx="78">
                  <c:v>47.236640000000008</c:v>
                </c:pt>
                <c:pt idx="79">
                  <c:v>47.257160000000013</c:v>
                </c:pt>
                <c:pt idx="80">
                  <c:v>47.264000000000003</c:v>
                </c:pt>
                <c:pt idx="81">
                  <c:v>47.25932000000001</c:v>
                </c:pt>
                <c:pt idx="82">
                  <c:v>47.262560000000015</c:v>
                </c:pt>
                <c:pt idx="83">
                  <c:v>47.274800000000013</c:v>
                </c:pt>
                <c:pt idx="84">
                  <c:v>47.298200000000016</c:v>
                </c:pt>
                <c:pt idx="85">
                  <c:v>47.315120000000014</c:v>
                </c:pt>
                <c:pt idx="86">
                  <c:v>47.329520000000024</c:v>
                </c:pt>
                <c:pt idx="87">
                  <c:v>47.325920000000018</c:v>
                </c:pt>
                <c:pt idx="88">
                  <c:v>47.354000000000006</c:v>
                </c:pt>
                <c:pt idx="89">
                  <c:v>47.374880000000012</c:v>
                </c:pt>
                <c:pt idx="90">
                  <c:v>47.394680000000008</c:v>
                </c:pt>
                <c:pt idx="91">
                  <c:v>47.407640000000008</c:v>
                </c:pt>
                <c:pt idx="92">
                  <c:v>47.429960000000008</c:v>
                </c:pt>
                <c:pt idx="93">
                  <c:v>47.450840000000007</c:v>
                </c:pt>
                <c:pt idx="94">
                  <c:v>47.471000000000004</c:v>
                </c:pt>
                <c:pt idx="95">
                  <c:v>47.46452</c:v>
                </c:pt>
                <c:pt idx="96">
                  <c:v>47.462359999999997</c:v>
                </c:pt>
                <c:pt idx="97">
                  <c:v>47.47567999999999</c:v>
                </c:pt>
                <c:pt idx="98">
                  <c:v>47.500159999999987</c:v>
                </c:pt>
                <c:pt idx="99">
                  <c:v>47.514199999999981</c:v>
                </c:pt>
                <c:pt idx="100">
                  <c:v>47.522119999999987</c:v>
                </c:pt>
                <c:pt idx="101">
                  <c:v>47.534359999999985</c:v>
                </c:pt>
                <c:pt idx="102">
                  <c:v>47.53543999999998</c:v>
                </c:pt>
                <c:pt idx="103">
                  <c:v>47.538679999999985</c:v>
                </c:pt>
                <c:pt idx="104">
                  <c:v>47.557760000000002</c:v>
                </c:pt>
                <c:pt idx="105">
                  <c:v>47.556319999999999</c:v>
                </c:pt>
                <c:pt idx="106">
                  <c:v>47.563879999999997</c:v>
                </c:pt>
                <c:pt idx="107">
                  <c:v>47.550200000000011</c:v>
                </c:pt>
                <c:pt idx="108">
                  <c:v>47.562080000000009</c:v>
                </c:pt>
                <c:pt idx="109">
                  <c:v>47.564239999999998</c:v>
                </c:pt>
                <c:pt idx="110">
                  <c:v>47.581879999999998</c:v>
                </c:pt>
                <c:pt idx="111">
                  <c:v>47.594479999999997</c:v>
                </c:pt>
                <c:pt idx="112">
                  <c:v>47.610680000000002</c:v>
                </c:pt>
                <c:pt idx="113">
                  <c:v>47.608159999999998</c:v>
                </c:pt>
                <c:pt idx="114">
                  <c:v>47.633000000000003</c:v>
                </c:pt>
                <c:pt idx="115">
                  <c:v>47.635159999999999</c:v>
                </c:pt>
                <c:pt idx="116">
                  <c:v>47.640200000000014</c:v>
                </c:pt>
                <c:pt idx="117">
                  <c:v>47.650280000000002</c:v>
                </c:pt>
                <c:pt idx="118">
                  <c:v>47.660719999999991</c:v>
                </c:pt>
                <c:pt idx="119">
                  <c:v>47.672959999999996</c:v>
                </c:pt>
                <c:pt idx="120">
                  <c:v>47.678719999999991</c:v>
                </c:pt>
                <c:pt idx="121">
                  <c:v>47.695640000000004</c:v>
                </c:pt>
                <c:pt idx="122">
                  <c:v>47.710399999999993</c:v>
                </c:pt>
                <c:pt idx="123">
                  <c:v>47.714359999999985</c:v>
                </c:pt>
                <c:pt idx="124">
                  <c:v>47.718319999999984</c:v>
                </c:pt>
                <c:pt idx="125">
                  <c:v>47.725159999999988</c:v>
                </c:pt>
                <c:pt idx="126">
                  <c:v>47.752879999999998</c:v>
                </c:pt>
                <c:pt idx="127">
                  <c:v>47.76583999999999</c:v>
                </c:pt>
                <c:pt idx="128">
                  <c:v>47.780239999999985</c:v>
                </c:pt>
                <c:pt idx="129">
                  <c:v>47.807959999999987</c:v>
                </c:pt>
                <c:pt idx="130">
                  <c:v>47.833159999999992</c:v>
                </c:pt>
                <c:pt idx="131">
                  <c:v>47.863039999999998</c:v>
                </c:pt>
                <c:pt idx="132">
                  <c:v>47.891120000000001</c:v>
                </c:pt>
                <c:pt idx="133">
                  <c:v>47.924600000000012</c:v>
                </c:pt>
                <c:pt idx="134">
                  <c:v>47.948360000000001</c:v>
                </c:pt>
                <c:pt idx="135">
                  <c:v>47.975720000000003</c:v>
                </c:pt>
                <c:pt idx="136">
                  <c:v>48.014240000000001</c:v>
                </c:pt>
                <c:pt idx="137">
                  <c:v>48.059239999999988</c:v>
                </c:pt>
                <c:pt idx="138">
                  <c:v>48.095239999999997</c:v>
                </c:pt>
                <c:pt idx="139">
                  <c:v>48.119</c:v>
                </c:pt>
                <c:pt idx="140">
                  <c:v>48.147079999999995</c:v>
                </c:pt>
                <c:pt idx="141">
                  <c:v>48.187399999999997</c:v>
                </c:pt>
                <c:pt idx="142">
                  <c:v>48.213319999999996</c:v>
                </c:pt>
                <c:pt idx="143">
                  <c:v>48.24067999999999</c:v>
                </c:pt>
                <c:pt idx="144">
                  <c:v>48.267679999999999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E-476F-9EAF-14FADB9F57B8}"/>
            </c:ext>
          </c:extLst>
        </c:ser>
        <c:ser>
          <c:idx val="2"/>
          <c:order val="1"/>
          <c:tx>
            <c:strRef>
              <c:f>merged_trends_F_50yrMA!$C$1</c:f>
              <c:strCache>
                <c:ptCount val="1"/>
                <c:pt idx="0">
                  <c:v>Dallas_50_year_MA_F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merged_trends_F_50yrMA!$A$2:$A$146</c:f>
              <c:numCache>
                <c:formatCode>General</c:formatCode>
                <c:ptCount val="145"/>
                <c:pt idx="0">
                  <c:v>1869</c:v>
                </c:pt>
                <c:pt idx="1">
                  <c:v>1870</c:v>
                </c:pt>
                <c:pt idx="2">
                  <c:v>1871</c:v>
                </c:pt>
                <c:pt idx="3">
                  <c:v>1872</c:v>
                </c:pt>
                <c:pt idx="4">
                  <c:v>1873</c:v>
                </c:pt>
                <c:pt idx="5">
                  <c:v>1874</c:v>
                </c:pt>
                <c:pt idx="6">
                  <c:v>1875</c:v>
                </c:pt>
                <c:pt idx="7">
                  <c:v>1876</c:v>
                </c:pt>
                <c:pt idx="8">
                  <c:v>1877</c:v>
                </c:pt>
                <c:pt idx="9">
                  <c:v>1878</c:v>
                </c:pt>
                <c:pt idx="10">
                  <c:v>1879</c:v>
                </c:pt>
                <c:pt idx="11">
                  <c:v>1880</c:v>
                </c:pt>
                <c:pt idx="12">
                  <c:v>1881</c:v>
                </c:pt>
                <c:pt idx="13">
                  <c:v>1882</c:v>
                </c:pt>
                <c:pt idx="14">
                  <c:v>1883</c:v>
                </c:pt>
                <c:pt idx="15">
                  <c:v>1884</c:v>
                </c:pt>
                <c:pt idx="16">
                  <c:v>1885</c:v>
                </c:pt>
                <c:pt idx="17">
                  <c:v>1886</c:v>
                </c:pt>
                <c:pt idx="18">
                  <c:v>1887</c:v>
                </c:pt>
                <c:pt idx="19">
                  <c:v>1888</c:v>
                </c:pt>
                <c:pt idx="20">
                  <c:v>1889</c:v>
                </c:pt>
                <c:pt idx="21">
                  <c:v>1890</c:v>
                </c:pt>
                <c:pt idx="22">
                  <c:v>1891</c:v>
                </c:pt>
                <c:pt idx="23">
                  <c:v>1892</c:v>
                </c:pt>
                <c:pt idx="24">
                  <c:v>1893</c:v>
                </c:pt>
                <c:pt idx="25">
                  <c:v>1894</c:v>
                </c:pt>
                <c:pt idx="26">
                  <c:v>1895</c:v>
                </c:pt>
                <c:pt idx="27">
                  <c:v>1896</c:v>
                </c:pt>
                <c:pt idx="28">
                  <c:v>1897</c:v>
                </c:pt>
                <c:pt idx="29">
                  <c:v>1898</c:v>
                </c:pt>
                <c:pt idx="30">
                  <c:v>1899</c:v>
                </c:pt>
                <c:pt idx="31">
                  <c:v>1900</c:v>
                </c:pt>
                <c:pt idx="32">
                  <c:v>1901</c:v>
                </c:pt>
                <c:pt idx="33">
                  <c:v>1902</c:v>
                </c:pt>
                <c:pt idx="34">
                  <c:v>1903</c:v>
                </c:pt>
                <c:pt idx="35">
                  <c:v>1904</c:v>
                </c:pt>
                <c:pt idx="36">
                  <c:v>1905</c:v>
                </c:pt>
                <c:pt idx="37">
                  <c:v>1906</c:v>
                </c:pt>
                <c:pt idx="38">
                  <c:v>1907</c:v>
                </c:pt>
                <c:pt idx="39">
                  <c:v>1908</c:v>
                </c:pt>
                <c:pt idx="40">
                  <c:v>1909</c:v>
                </c:pt>
                <c:pt idx="41">
                  <c:v>1910</c:v>
                </c:pt>
                <c:pt idx="42">
                  <c:v>1911</c:v>
                </c:pt>
                <c:pt idx="43">
                  <c:v>1912</c:v>
                </c:pt>
                <c:pt idx="44">
                  <c:v>1913</c:v>
                </c:pt>
                <c:pt idx="45">
                  <c:v>1914</c:v>
                </c:pt>
                <c:pt idx="46">
                  <c:v>1915</c:v>
                </c:pt>
                <c:pt idx="47">
                  <c:v>1916</c:v>
                </c:pt>
                <c:pt idx="48">
                  <c:v>1917</c:v>
                </c:pt>
                <c:pt idx="49">
                  <c:v>1918</c:v>
                </c:pt>
                <c:pt idx="50">
                  <c:v>1919</c:v>
                </c:pt>
                <c:pt idx="51">
                  <c:v>1920</c:v>
                </c:pt>
                <c:pt idx="52">
                  <c:v>1921</c:v>
                </c:pt>
                <c:pt idx="53">
                  <c:v>1922</c:v>
                </c:pt>
                <c:pt idx="54">
                  <c:v>1923</c:v>
                </c:pt>
                <c:pt idx="55">
                  <c:v>1924</c:v>
                </c:pt>
                <c:pt idx="56">
                  <c:v>1925</c:v>
                </c:pt>
                <c:pt idx="57">
                  <c:v>1926</c:v>
                </c:pt>
                <c:pt idx="58">
                  <c:v>1927</c:v>
                </c:pt>
                <c:pt idx="59">
                  <c:v>1928</c:v>
                </c:pt>
                <c:pt idx="60">
                  <c:v>1929</c:v>
                </c:pt>
                <c:pt idx="61">
                  <c:v>1930</c:v>
                </c:pt>
                <c:pt idx="62">
                  <c:v>1931</c:v>
                </c:pt>
                <c:pt idx="63">
                  <c:v>1932</c:v>
                </c:pt>
                <c:pt idx="64">
                  <c:v>1933</c:v>
                </c:pt>
                <c:pt idx="65">
                  <c:v>1934</c:v>
                </c:pt>
                <c:pt idx="66">
                  <c:v>1935</c:v>
                </c:pt>
                <c:pt idx="67">
                  <c:v>1936</c:v>
                </c:pt>
                <c:pt idx="68">
                  <c:v>1937</c:v>
                </c:pt>
                <c:pt idx="69">
                  <c:v>1938</c:v>
                </c:pt>
                <c:pt idx="70">
                  <c:v>1939</c:v>
                </c:pt>
                <c:pt idx="71">
                  <c:v>1940</c:v>
                </c:pt>
                <c:pt idx="72">
                  <c:v>1941</c:v>
                </c:pt>
                <c:pt idx="73">
                  <c:v>1942</c:v>
                </c:pt>
                <c:pt idx="74">
                  <c:v>1943</c:v>
                </c:pt>
                <c:pt idx="75">
                  <c:v>1944</c:v>
                </c:pt>
                <c:pt idx="76">
                  <c:v>1945</c:v>
                </c:pt>
                <c:pt idx="77">
                  <c:v>1946</c:v>
                </c:pt>
                <c:pt idx="78">
                  <c:v>1947</c:v>
                </c:pt>
                <c:pt idx="79">
                  <c:v>1948</c:v>
                </c:pt>
                <c:pt idx="80">
                  <c:v>1949</c:v>
                </c:pt>
                <c:pt idx="81">
                  <c:v>1950</c:v>
                </c:pt>
                <c:pt idx="82">
                  <c:v>1951</c:v>
                </c:pt>
                <c:pt idx="83">
                  <c:v>1952</c:v>
                </c:pt>
                <c:pt idx="84">
                  <c:v>1953</c:v>
                </c:pt>
                <c:pt idx="85">
                  <c:v>1954</c:v>
                </c:pt>
                <c:pt idx="86">
                  <c:v>1955</c:v>
                </c:pt>
                <c:pt idx="87">
                  <c:v>1956</c:v>
                </c:pt>
                <c:pt idx="88">
                  <c:v>1957</c:v>
                </c:pt>
                <c:pt idx="89">
                  <c:v>1958</c:v>
                </c:pt>
                <c:pt idx="90">
                  <c:v>1959</c:v>
                </c:pt>
                <c:pt idx="91">
                  <c:v>1960</c:v>
                </c:pt>
                <c:pt idx="92">
                  <c:v>1961</c:v>
                </c:pt>
                <c:pt idx="93">
                  <c:v>1962</c:v>
                </c:pt>
                <c:pt idx="94">
                  <c:v>1963</c:v>
                </c:pt>
                <c:pt idx="95">
                  <c:v>1964</c:v>
                </c:pt>
                <c:pt idx="96">
                  <c:v>1965</c:v>
                </c:pt>
                <c:pt idx="97">
                  <c:v>1966</c:v>
                </c:pt>
                <c:pt idx="98">
                  <c:v>1967</c:v>
                </c:pt>
                <c:pt idx="99">
                  <c:v>1968</c:v>
                </c:pt>
                <c:pt idx="100">
                  <c:v>1969</c:v>
                </c:pt>
                <c:pt idx="101">
                  <c:v>1970</c:v>
                </c:pt>
                <c:pt idx="102">
                  <c:v>1971</c:v>
                </c:pt>
                <c:pt idx="103">
                  <c:v>1972</c:v>
                </c:pt>
                <c:pt idx="104">
                  <c:v>1973</c:v>
                </c:pt>
                <c:pt idx="105">
                  <c:v>1974</c:v>
                </c:pt>
                <c:pt idx="106">
                  <c:v>1975</c:v>
                </c:pt>
                <c:pt idx="107">
                  <c:v>1976</c:v>
                </c:pt>
                <c:pt idx="108">
                  <c:v>1977</c:v>
                </c:pt>
                <c:pt idx="109">
                  <c:v>1978</c:v>
                </c:pt>
                <c:pt idx="110">
                  <c:v>1979</c:v>
                </c:pt>
                <c:pt idx="111">
                  <c:v>1980</c:v>
                </c:pt>
                <c:pt idx="112">
                  <c:v>1981</c:v>
                </c:pt>
                <c:pt idx="113">
                  <c:v>1982</c:v>
                </c:pt>
                <c:pt idx="114">
                  <c:v>1983</c:v>
                </c:pt>
                <c:pt idx="115">
                  <c:v>1984</c:v>
                </c:pt>
                <c:pt idx="116">
                  <c:v>1985</c:v>
                </c:pt>
                <c:pt idx="117">
                  <c:v>1986</c:v>
                </c:pt>
                <c:pt idx="118">
                  <c:v>1987</c:v>
                </c:pt>
                <c:pt idx="119">
                  <c:v>1988</c:v>
                </c:pt>
                <c:pt idx="120">
                  <c:v>1989</c:v>
                </c:pt>
                <c:pt idx="121">
                  <c:v>1990</c:v>
                </c:pt>
                <c:pt idx="122">
                  <c:v>1991</c:v>
                </c:pt>
                <c:pt idx="123">
                  <c:v>1992</c:v>
                </c:pt>
                <c:pt idx="124">
                  <c:v>1993</c:v>
                </c:pt>
                <c:pt idx="125">
                  <c:v>1994</c:v>
                </c:pt>
                <c:pt idx="126">
                  <c:v>1995</c:v>
                </c:pt>
                <c:pt idx="127">
                  <c:v>1996</c:v>
                </c:pt>
                <c:pt idx="128">
                  <c:v>1997</c:v>
                </c:pt>
                <c:pt idx="129">
                  <c:v>1998</c:v>
                </c:pt>
                <c:pt idx="130">
                  <c:v>1999</c:v>
                </c:pt>
                <c:pt idx="131">
                  <c:v>2000</c:v>
                </c:pt>
                <c:pt idx="132">
                  <c:v>2001</c:v>
                </c:pt>
                <c:pt idx="133">
                  <c:v>2002</c:v>
                </c:pt>
                <c:pt idx="134">
                  <c:v>2003</c:v>
                </c:pt>
                <c:pt idx="135">
                  <c:v>2004</c:v>
                </c:pt>
                <c:pt idx="136">
                  <c:v>2005</c:v>
                </c:pt>
                <c:pt idx="137">
                  <c:v>2006</c:v>
                </c:pt>
                <c:pt idx="138">
                  <c:v>2007</c:v>
                </c:pt>
                <c:pt idx="139">
                  <c:v>2008</c:v>
                </c:pt>
                <c:pt idx="140">
                  <c:v>2009</c:v>
                </c:pt>
                <c:pt idx="141">
                  <c:v>2010</c:v>
                </c:pt>
                <c:pt idx="142">
                  <c:v>2011</c:v>
                </c:pt>
                <c:pt idx="143">
                  <c:v>2012</c:v>
                </c:pt>
                <c:pt idx="144">
                  <c:v>2013</c:v>
                </c:pt>
              </c:numCache>
            </c:numRef>
          </c:cat>
          <c:val>
            <c:numRef>
              <c:f>merged_trends_F_50yrMA!$C$2:$C$146</c:f>
              <c:numCache>
                <c:formatCode>General</c:formatCode>
                <c:ptCount val="145"/>
                <c:pt idx="0">
                  <c:v>63.88664</c:v>
                </c:pt>
                <c:pt idx="1">
                  <c:v>63.920479999999998</c:v>
                </c:pt>
                <c:pt idx="2">
                  <c:v>63.954319999999996</c:v>
                </c:pt>
                <c:pt idx="3">
                  <c:v>63.933079999999997</c:v>
                </c:pt>
                <c:pt idx="4">
                  <c:v>63.929840000000006</c:v>
                </c:pt>
                <c:pt idx="5">
                  <c:v>63.942079999999997</c:v>
                </c:pt>
                <c:pt idx="6">
                  <c:v>63.901040000000002</c:v>
                </c:pt>
                <c:pt idx="7">
                  <c:v>63.891680000000008</c:v>
                </c:pt>
                <c:pt idx="8">
                  <c:v>63.852440000000009</c:v>
                </c:pt>
                <c:pt idx="9">
                  <c:v>63.843440000000008</c:v>
                </c:pt>
                <c:pt idx="10">
                  <c:v>63.860720000000001</c:v>
                </c:pt>
                <c:pt idx="11">
                  <c:v>63.827239999999989</c:v>
                </c:pt>
                <c:pt idx="12">
                  <c:v>63.870080000000002</c:v>
                </c:pt>
                <c:pt idx="13">
                  <c:v>63.884479999999996</c:v>
                </c:pt>
                <c:pt idx="14">
                  <c:v>63.865759999999995</c:v>
                </c:pt>
                <c:pt idx="15">
                  <c:v>63.827599999999975</c:v>
                </c:pt>
                <c:pt idx="16">
                  <c:v>63.836239999999982</c:v>
                </c:pt>
                <c:pt idx="17">
                  <c:v>63.856039999999986</c:v>
                </c:pt>
                <c:pt idx="18">
                  <c:v>63.871159999999982</c:v>
                </c:pt>
                <c:pt idx="19">
                  <c:v>63.897799999999982</c:v>
                </c:pt>
                <c:pt idx="20">
                  <c:v>63.900319999999972</c:v>
                </c:pt>
                <c:pt idx="21">
                  <c:v>63.931999999999988</c:v>
                </c:pt>
                <c:pt idx="22">
                  <c:v>63.920839999999998</c:v>
                </c:pt>
                <c:pt idx="23">
                  <c:v>63.893119999999989</c:v>
                </c:pt>
                <c:pt idx="24">
                  <c:v>63.913639999999994</c:v>
                </c:pt>
                <c:pt idx="25">
                  <c:v>63.915079999999989</c:v>
                </c:pt>
                <c:pt idx="26">
                  <c:v>63.888439999999989</c:v>
                </c:pt>
                <c:pt idx="27">
                  <c:v>63.903199999999991</c:v>
                </c:pt>
                <c:pt idx="28">
                  <c:v>63.934519999999992</c:v>
                </c:pt>
                <c:pt idx="29">
                  <c:v>63.93488</c:v>
                </c:pt>
                <c:pt idx="30">
                  <c:v>63.925159999999998</c:v>
                </c:pt>
                <c:pt idx="31">
                  <c:v>63.937399999999997</c:v>
                </c:pt>
                <c:pt idx="32">
                  <c:v>63.941359999999996</c:v>
                </c:pt>
                <c:pt idx="33">
                  <c:v>63.964040000000004</c:v>
                </c:pt>
                <c:pt idx="34">
                  <c:v>63.944960000000009</c:v>
                </c:pt>
                <c:pt idx="35">
                  <c:v>63.944240000000008</c:v>
                </c:pt>
                <c:pt idx="36">
                  <c:v>63.92120000000002</c:v>
                </c:pt>
                <c:pt idx="37">
                  <c:v>63.934520000000013</c:v>
                </c:pt>
                <c:pt idx="38">
                  <c:v>63.975200000000001</c:v>
                </c:pt>
                <c:pt idx="39">
                  <c:v>63.987439999999999</c:v>
                </c:pt>
                <c:pt idx="40">
                  <c:v>64.012999999999991</c:v>
                </c:pt>
                <c:pt idx="41">
                  <c:v>64.0184</c:v>
                </c:pt>
                <c:pt idx="42">
                  <c:v>64.043600000000012</c:v>
                </c:pt>
                <c:pt idx="43">
                  <c:v>63.998600000000017</c:v>
                </c:pt>
                <c:pt idx="44">
                  <c:v>63.986720000000012</c:v>
                </c:pt>
                <c:pt idx="45">
                  <c:v>63.998960000000018</c:v>
                </c:pt>
                <c:pt idx="46">
                  <c:v>63.988880000000009</c:v>
                </c:pt>
                <c:pt idx="47">
                  <c:v>64.004720000000006</c:v>
                </c:pt>
                <c:pt idx="48">
                  <c:v>63.963320000000003</c:v>
                </c:pt>
                <c:pt idx="49">
                  <c:v>63.984560000000002</c:v>
                </c:pt>
                <c:pt idx="50">
                  <c:v>64.001480000000001</c:v>
                </c:pt>
                <c:pt idx="51">
                  <c:v>63.991760000000006</c:v>
                </c:pt>
                <c:pt idx="52">
                  <c:v>64.035319999999999</c:v>
                </c:pt>
                <c:pt idx="53">
                  <c:v>64.082840000000004</c:v>
                </c:pt>
                <c:pt idx="54">
                  <c:v>64.110920000000021</c:v>
                </c:pt>
                <c:pt idx="55">
                  <c:v>64.083560000000006</c:v>
                </c:pt>
                <c:pt idx="56">
                  <c:v>64.146200000000022</c:v>
                </c:pt>
                <c:pt idx="57">
                  <c:v>64.144400000000019</c:v>
                </c:pt>
                <c:pt idx="58">
                  <c:v>64.189760000000021</c:v>
                </c:pt>
                <c:pt idx="59">
                  <c:v>64.186880000000016</c:v>
                </c:pt>
                <c:pt idx="60">
                  <c:v>64.158439999999999</c:v>
                </c:pt>
                <c:pt idx="61">
                  <c:v>64.168880000000001</c:v>
                </c:pt>
                <c:pt idx="62">
                  <c:v>64.183280000000011</c:v>
                </c:pt>
                <c:pt idx="63">
                  <c:v>64.175359999999998</c:v>
                </c:pt>
                <c:pt idx="64">
                  <c:v>64.231880000000004</c:v>
                </c:pt>
                <c:pt idx="65">
                  <c:v>64.300280000000001</c:v>
                </c:pt>
                <c:pt idx="66">
                  <c:v>64.346000000000004</c:v>
                </c:pt>
                <c:pt idx="67">
                  <c:v>64.381640000000004</c:v>
                </c:pt>
                <c:pt idx="68">
                  <c:v>64.383440000000007</c:v>
                </c:pt>
                <c:pt idx="69">
                  <c:v>64.449680000000001</c:v>
                </c:pt>
                <c:pt idx="70">
                  <c:v>64.501879999999986</c:v>
                </c:pt>
                <c:pt idx="71">
                  <c:v>64.454719999999995</c:v>
                </c:pt>
                <c:pt idx="72">
                  <c:v>64.487839999999991</c:v>
                </c:pt>
                <c:pt idx="73">
                  <c:v>64.514119999999991</c:v>
                </c:pt>
                <c:pt idx="74">
                  <c:v>64.528879999999987</c:v>
                </c:pt>
                <c:pt idx="75">
                  <c:v>64.544719999999984</c:v>
                </c:pt>
                <c:pt idx="76">
                  <c:v>64.582159999999973</c:v>
                </c:pt>
                <c:pt idx="77">
                  <c:v>64.593319999999977</c:v>
                </c:pt>
                <c:pt idx="78">
                  <c:v>64.594399999999979</c:v>
                </c:pt>
                <c:pt idx="79">
                  <c:v>64.624999999999972</c:v>
                </c:pt>
                <c:pt idx="80">
                  <c:v>64.64155999999997</c:v>
                </c:pt>
                <c:pt idx="81">
                  <c:v>64.644079999999974</c:v>
                </c:pt>
                <c:pt idx="82">
                  <c:v>64.666039999999981</c:v>
                </c:pt>
                <c:pt idx="83">
                  <c:v>64.695559999999972</c:v>
                </c:pt>
                <c:pt idx="84">
                  <c:v>64.774039999999985</c:v>
                </c:pt>
                <c:pt idx="85">
                  <c:v>64.829839999999962</c:v>
                </c:pt>
                <c:pt idx="86">
                  <c:v>64.893199999999979</c:v>
                </c:pt>
                <c:pt idx="87">
                  <c:v>64.967359999999971</c:v>
                </c:pt>
                <c:pt idx="88">
                  <c:v>64.955119999999965</c:v>
                </c:pt>
                <c:pt idx="89">
                  <c:v>64.933159999999987</c:v>
                </c:pt>
                <c:pt idx="90">
                  <c:v>64.901839999999964</c:v>
                </c:pt>
                <c:pt idx="91">
                  <c:v>64.87375999999999</c:v>
                </c:pt>
                <c:pt idx="92">
                  <c:v>64.822279999999978</c:v>
                </c:pt>
                <c:pt idx="93">
                  <c:v>64.866199999999992</c:v>
                </c:pt>
                <c:pt idx="94">
                  <c:v>64.911919999999981</c:v>
                </c:pt>
                <c:pt idx="95">
                  <c:v>64.934599999999989</c:v>
                </c:pt>
                <c:pt idx="96">
                  <c:v>64.965919999999983</c:v>
                </c:pt>
                <c:pt idx="97">
                  <c:v>64.943599999999975</c:v>
                </c:pt>
                <c:pt idx="98">
                  <c:v>64.980679999999978</c:v>
                </c:pt>
                <c:pt idx="99">
                  <c:v>64.950439999999986</c:v>
                </c:pt>
                <c:pt idx="100">
                  <c:v>64.977079999999987</c:v>
                </c:pt>
                <c:pt idx="101">
                  <c:v>64.990039999999979</c:v>
                </c:pt>
                <c:pt idx="102">
                  <c:v>64.955119999999994</c:v>
                </c:pt>
                <c:pt idx="103">
                  <c:v>64.944680000000005</c:v>
                </c:pt>
                <c:pt idx="104">
                  <c:v>64.938559999999995</c:v>
                </c:pt>
                <c:pt idx="105">
                  <c:v>64.966639999999998</c:v>
                </c:pt>
                <c:pt idx="106">
                  <c:v>64.929559999999995</c:v>
                </c:pt>
                <c:pt idx="107">
                  <c:v>64.923439999999985</c:v>
                </c:pt>
                <c:pt idx="108">
                  <c:v>64.92667999999999</c:v>
                </c:pt>
                <c:pt idx="109">
                  <c:v>64.922719999999984</c:v>
                </c:pt>
                <c:pt idx="110">
                  <c:v>64.905799999999985</c:v>
                </c:pt>
                <c:pt idx="111">
                  <c:v>64.932079999999985</c:v>
                </c:pt>
                <c:pt idx="112">
                  <c:v>64.92631999999999</c:v>
                </c:pt>
                <c:pt idx="113">
                  <c:v>64.9328</c:v>
                </c:pt>
                <c:pt idx="114">
                  <c:v>64.855760000000004</c:v>
                </c:pt>
                <c:pt idx="115">
                  <c:v>64.82444000000001</c:v>
                </c:pt>
                <c:pt idx="116">
                  <c:v>64.829120000000017</c:v>
                </c:pt>
                <c:pt idx="117">
                  <c:v>64.851439999999982</c:v>
                </c:pt>
                <c:pt idx="118">
                  <c:v>64.863679999999988</c:v>
                </c:pt>
                <c:pt idx="119">
                  <c:v>64.830199999999991</c:v>
                </c:pt>
                <c:pt idx="120">
                  <c:v>64.769720000000007</c:v>
                </c:pt>
                <c:pt idx="121">
                  <c:v>64.833799999999997</c:v>
                </c:pt>
                <c:pt idx="122">
                  <c:v>64.841000000000008</c:v>
                </c:pt>
                <c:pt idx="123">
                  <c:v>64.850000000000023</c:v>
                </c:pt>
                <c:pt idx="124">
                  <c:v>64.828400000000016</c:v>
                </c:pt>
                <c:pt idx="125">
                  <c:v>64.825160000000025</c:v>
                </c:pt>
                <c:pt idx="126">
                  <c:v>64.839200000000034</c:v>
                </c:pt>
                <c:pt idx="127">
                  <c:v>64.82192000000002</c:v>
                </c:pt>
                <c:pt idx="128">
                  <c:v>64.817960000000028</c:v>
                </c:pt>
                <c:pt idx="129">
                  <c:v>64.875200000000021</c:v>
                </c:pt>
                <c:pt idx="130">
                  <c:v>64.931360000000026</c:v>
                </c:pt>
                <c:pt idx="131">
                  <c:v>64.958360000000027</c:v>
                </c:pt>
                <c:pt idx="132">
                  <c:v>64.955480000000009</c:v>
                </c:pt>
                <c:pt idx="133">
                  <c:v>64.931719999999999</c:v>
                </c:pt>
                <c:pt idx="134">
                  <c:v>64.922000000000011</c:v>
                </c:pt>
                <c:pt idx="135">
                  <c:v>64.882760000000019</c:v>
                </c:pt>
                <c:pt idx="136">
                  <c:v>64.897160000000028</c:v>
                </c:pt>
                <c:pt idx="137">
                  <c:v>64.914800000000028</c:v>
                </c:pt>
                <c:pt idx="138">
                  <c:v>64.926320000000004</c:v>
                </c:pt>
                <c:pt idx="139">
                  <c:v>64.958360000000013</c:v>
                </c:pt>
                <c:pt idx="140">
                  <c:v>64.982479999999995</c:v>
                </c:pt>
                <c:pt idx="141">
                  <c:v>65.017759999999996</c:v>
                </c:pt>
                <c:pt idx="142">
                  <c:v>65.090119999999985</c:v>
                </c:pt>
                <c:pt idx="143">
                  <c:v>65.150239999999997</c:v>
                </c:pt>
                <c:pt idx="144">
                  <c:v>65.208199999999991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E-476F-9EAF-14FADB9F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17200"/>
        <c:axId val="658317528"/>
      </c:lineChart>
      <c:catAx>
        <c:axId val="6583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528"/>
        <c:crosses val="autoZero"/>
        <c:auto val="1"/>
        <c:lblAlgn val="ctr"/>
        <c:lblOffset val="100"/>
        <c:noMultiLvlLbl val="0"/>
      </c:catAx>
      <c:valAx>
        <c:axId val="6583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1085850</xdr:colOff>
      <xdr:row>2</xdr:row>
      <xdr:rowOff>47625</xdr:rowOff>
    </xdr:from>
    <xdr:to>
      <xdr:col>10</xdr:col>
      <xdr:colOff>1171575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DD799-AFBD-4D24-BB3B-B6F6C748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180975</xdr:rowOff>
    </xdr:from>
    <xdr:to>
      <xdr:col>17</xdr:col>
      <xdr:colOff>495300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A6336-983F-4E9D-B816-F05478B41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</xdr:row>
      <xdr:rowOff>47625</xdr:rowOff>
    </xdr:from>
    <xdr:to>
      <xdr:col>20</xdr:col>
      <xdr:colOff>133350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AC023-4D95-4C29-92BA-D649E42B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29</xdr:row>
      <xdr:rowOff>28575</xdr:rowOff>
    </xdr:from>
    <xdr:to>
      <xdr:col>20</xdr:col>
      <xdr:colOff>142875</xdr:colOff>
      <xdr:row>53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1F79B-A8BE-44B7-BA1E-7C953023C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133350</xdr:rowOff>
    </xdr:from>
    <xdr:to>
      <xdr:col>15</xdr:col>
      <xdr:colOff>276225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19CB-583C-4292-824B-F8B1FB42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104775</xdr:rowOff>
    </xdr:from>
    <xdr:to>
      <xdr:col>16</xdr:col>
      <xdr:colOff>457200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9C3E4-E76A-4F55-99A1-AFCF2C5BD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180975</xdr:rowOff>
    </xdr:from>
    <xdr:to>
      <xdr:col>18</xdr:col>
      <xdr:colOff>552450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40AD9-55F8-48A8-8A3F-9C579E627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1750</v>
      </c>
      <c r="B2">
        <v>8.7200000000000006</v>
      </c>
    </row>
    <row r="3" spans="1:2" x14ac:dyDescent="0.25">
      <c r="A3">
        <v>1751</v>
      </c>
      <c r="B3">
        <v>7.98</v>
      </c>
    </row>
    <row r="4" spans="1:2" x14ac:dyDescent="0.25">
      <c r="A4">
        <v>1752</v>
      </c>
      <c r="B4">
        <v>5.78</v>
      </c>
    </row>
    <row r="5" spans="1:2" x14ac:dyDescent="0.25">
      <c r="A5">
        <v>1753</v>
      </c>
      <c r="B5">
        <v>8.39</v>
      </c>
    </row>
    <row r="6" spans="1:2" x14ac:dyDescent="0.25">
      <c r="A6">
        <v>1754</v>
      </c>
      <c r="B6">
        <v>8.4700000000000006</v>
      </c>
    </row>
    <row r="7" spans="1:2" x14ac:dyDescent="0.25">
      <c r="A7">
        <v>1755</v>
      </c>
      <c r="B7">
        <v>8.36</v>
      </c>
    </row>
    <row r="8" spans="1:2" x14ac:dyDescent="0.25">
      <c r="A8">
        <v>1756</v>
      </c>
      <c r="B8">
        <v>8.85</v>
      </c>
    </row>
    <row r="9" spans="1:2" x14ac:dyDescent="0.25">
      <c r="A9">
        <v>1757</v>
      </c>
      <c r="B9">
        <v>9.02</v>
      </c>
    </row>
    <row r="10" spans="1:2" x14ac:dyDescent="0.25">
      <c r="A10">
        <v>1758</v>
      </c>
      <c r="B10">
        <v>6.74</v>
      </c>
    </row>
    <row r="11" spans="1:2" x14ac:dyDescent="0.25">
      <c r="A11">
        <v>1759</v>
      </c>
      <c r="B11">
        <v>7.99</v>
      </c>
    </row>
    <row r="12" spans="1:2" x14ac:dyDescent="0.25">
      <c r="A12">
        <v>1760</v>
      </c>
      <c r="B12">
        <v>7.19</v>
      </c>
    </row>
    <row r="13" spans="1:2" x14ac:dyDescent="0.25">
      <c r="A13">
        <v>1761</v>
      </c>
      <c r="B13">
        <v>8.77</v>
      </c>
    </row>
    <row r="14" spans="1:2" x14ac:dyDescent="0.25">
      <c r="A14">
        <v>1762</v>
      </c>
      <c r="B14">
        <v>8.61</v>
      </c>
    </row>
    <row r="15" spans="1:2" x14ac:dyDescent="0.25">
      <c r="A15">
        <v>1763</v>
      </c>
      <c r="B15">
        <v>7.5</v>
      </c>
    </row>
    <row r="16" spans="1:2" x14ac:dyDescent="0.25">
      <c r="A16">
        <v>1764</v>
      </c>
      <c r="B16">
        <v>8.4</v>
      </c>
    </row>
    <row r="17" spans="1:2" x14ac:dyDescent="0.25">
      <c r="A17">
        <v>1765</v>
      </c>
      <c r="B17">
        <v>8.25</v>
      </c>
    </row>
    <row r="18" spans="1:2" x14ac:dyDescent="0.25">
      <c r="A18">
        <v>1766</v>
      </c>
      <c r="B18">
        <v>8.41</v>
      </c>
    </row>
    <row r="19" spans="1:2" x14ac:dyDescent="0.25">
      <c r="A19">
        <v>1767</v>
      </c>
      <c r="B19">
        <v>8.2200000000000006</v>
      </c>
    </row>
    <row r="20" spans="1:2" x14ac:dyDescent="0.25">
      <c r="A20">
        <v>1768</v>
      </c>
      <c r="B20">
        <v>6.78</v>
      </c>
    </row>
    <row r="21" spans="1:2" x14ac:dyDescent="0.25">
      <c r="A21">
        <v>1769</v>
      </c>
      <c r="B21">
        <v>7.69</v>
      </c>
    </row>
    <row r="22" spans="1:2" x14ac:dyDescent="0.25">
      <c r="A22">
        <v>1770</v>
      </c>
      <c r="B22">
        <v>7.69</v>
      </c>
    </row>
    <row r="23" spans="1:2" x14ac:dyDescent="0.25">
      <c r="A23">
        <v>1771</v>
      </c>
      <c r="B23">
        <v>7.85</v>
      </c>
    </row>
    <row r="24" spans="1:2" x14ac:dyDescent="0.25">
      <c r="A24">
        <v>1772</v>
      </c>
      <c r="B24">
        <v>8.19</v>
      </c>
    </row>
    <row r="25" spans="1:2" x14ac:dyDescent="0.25">
      <c r="A25">
        <v>1773</v>
      </c>
      <c r="B25">
        <v>8.2200000000000006</v>
      </c>
    </row>
    <row r="26" spans="1:2" x14ac:dyDescent="0.25">
      <c r="A26">
        <v>1774</v>
      </c>
      <c r="B26">
        <v>8.77</v>
      </c>
    </row>
    <row r="27" spans="1:2" x14ac:dyDescent="0.25">
      <c r="A27">
        <v>1775</v>
      </c>
      <c r="B27">
        <v>9.18</v>
      </c>
    </row>
    <row r="28" spans="1:2" x14ac:dyDescent="0.25">
      <c r="A28">
        <v>1776</v>
      </c>
      <c r="B28">
        <v>8.3000000000000007</v>
      </c>
    </row>
    <row r="29" spans="1:2" x14ac:dyDescent="0.25">
      <c r="A29">
        <v>1777</v>
      </c>
      <c r="B29">
        <v>8.26</v>
      </c>
    </row>
    <row r="30" spans="1:2" x14ac:dyDescent="0.25">
      <c r="A30">
        <v>1778</v>
      </c>
      <c r="B30">
        <v>8.5399999999999991</v>
      </c>
    </row>
    <row r="31" spans="1:2" x14ac:dyDescent="0.25">
      <c r="A31">
        <v>1779</v>
      </c>
      <c r="B31">
        <v>8.98</v>
      </c>
    </row>
    <row r="32" spans="1:2" x14ac:dyDescent="0.25">
      <c r="A32">
        <v>1780</v>
      </c>
      <c r="B32">
        <v>9.43</v>
      </c>
    </row>
    <row r="33" spans="1:2" x14ac:dyDescent="0.25">
      <c r="A33">
        <v>1781</v>
      </c>
      <c r="B33">
        <v>8.1</v>
      </c>
    </row>
    <row r="34" spans="1:2" x14ac:dyDescent="0.25">
      <c r="A34">
        <v>1782</v>
      </c>
      <c r="B34">
        <v>7.9</v>
      </c>
    </row>
    <row r="35" spans="1:2" x14ac:dyDescent="0.25">
      <c r="A35">
        <v>1783</v>
      </c>
      <c r="B35">
        <v>7.68</v>
      </c>
    </row>
    <row r="36" spans="1:2" x14ac:dyDescent="0.25">
      <c r="A36">
        <v>1784</v>
      </c>
      <c r="B36">
        <v>7.86</v>
      </c>
    </row>
    <row r="37" spans="1:2" x14ac:dyDescent="0.25">
      <c r="A37">
        <v>1785</v>
      </c>
      <c r="B37">
        <v>7.36</v>
      </c>
    </row>
    <row r="38" spans="1:2" x14ac:dyDescent="0.25">
      <c r="A38">
        <v>1786</v>
      </c>
      <c r="B38">
        <v>8.26</v>
      </c>
    </row>
    <row r="39" spans="1:2" x14ac:dyDescent="0.25">
      <c r="A39">
        <v>1787</v>
      </c>
      <c r="B39">
        <v>8.0299999999999994</v>
      </c>
    </row>
    <row r="40" spans="1:2" x14ac:dyDescent="0.25">
      <c r="A40">
        <v>1788</v>
      </c>
      <c r="B40">
        <v>8.4499999999999993</v>
      </c>
    </row>
    <row r="41" spans="1:2" x14ac:dyDescent="0.25">
      <c r="A41">
        <v>1789</v>
      </c>
      <c r="B41">
        <v>8.33</v>
      </c>
    </row>
    <row r="42" spans="1:2" x14ac:dyDescent="0.25">
      <c r="A42">
        <v>1790</v>
      </c>
      <c r="B42">
        <v>7.98</v>
      </c>
    </row>
    <row r="43" spans="1:2" x14ac:dyDescent="0.25">
      <c r="A43">
        <v>1791</v>
      </c>
      <c r="B43">
        <v>8.23</v>
      </c>
    </row>
    <row r="44" spans="1:2" x14ac:dyDescent="0.25">
      <c r="A44">
        <v>1792</v>
      </c>
      <c r="B44">
        <v>8.09</v>
      </c>
    </row>
    <row r="45" spans="1:2" x14ac:dyDescent="0.25">
      <c r="A45">
        <v>1793</v>
      </c>
      <c r="B45">
        <v>8.23</v>
      </c>
    </row>
    <row r="46" spans="1:2" x14ac:dyDescent="0.25">
      <c r="A46">
        <v>1794</v>
      </c>
      <c r="B46">
        <v>8.5299999999999994</v>
      </c>
    </row>
    <row r="47" spans="1:2" x14ac:dyDescent="0.25">
      <c r="A47">
        <v>1795</v>
      </c>
      <c r="B47">
        <v>8.35</v>
      </c>
    </row>
    <row r="48" spans="1:2" x14ac:dyDescent="0.25">
      <c r="A48">
        <v>1796</v>
      </c>
      <c r="B48">
        <v>8.27</v>
      </c>
    </row>
    <row r="49" spans="1:2" x14ac:dyDescent="0.25">
      <c r="A49">
        <v>1797</v>
      </c>
      <c r="B49">
        <v>8.51</v>
      </c>
    </row>
    <row r="50" spans="1:2" x14ac:dyDescent="0.25">
      <c r="A50">
        <v>1798</v>
      </c>
      <c r="B50">
        <v>8.67</v>
      </c>
    </row>
    <row r="51" spans="1:2" x14ac:dyDescent="0.25">
      <c r="A51">
        <v>1799</v>
      </c>
      <c r="B51">
        <v>8.51</v>
      </c>
    </row>
    <row r="52" spans="1:2" x14ac:dyDescent="0.25">
      <c r="A52">
        <v>1800</v>
      </c>
      <c r="B52">
        <v>8.48</v>
      </c>
    </row>
    <row r="53" spans="1:2" x14ac:dyDescent="0.25">
      <c r="A53">
        <v>1801</v>
      </c>
      <c r="B53">
        <v>8.59</v>
      </c>
    </row>
    <row r="54" spans="1:2" x14ac:dyDescent="0.25">
      <c r="A54">
        <v>1802</v>
      </c>
      <c r="B54">
        <v>8.58</v>
      </c>
    </row>
    <row r="55" spans="1:2" x14ac:dyDescent="0.25">
      <c r="A55">
        <v>1803</v>
      </c>
      <c r="B55">
        <v>8.5</v>
      </c>
    </row>
    <row r="56" spans="1:2" x14ac:dyDescent="0.25">
      <c r="A56">
        <v>1804</v>
      </c>
      <c r="B56">
        <v>8.84</v>
      </c>
    </row>
    <row r="57" spans="1:2" x14ac:dyDescent="0.25">
      <c r="A57">
        <v>1805</v>
      </c>
      <c r="B57">
        <v>8.56</v>
      </c>
    </row>
    <row r="58" spans="1:2" x14ac:dyDescent="0.25">
      <c r="A58">
        <v>1806</v>
      </c>
      <c r="B58">
        <v>8.43</v>
      </c>
    </row>
    <row r="59" spans="1:2" x14ac:dyDescent="0.25">
      <c r="A59">
        <v>1807</v>
      </c>
      <c r="B59">
        <v>8.2799999999999994</v>
      </c>
    </row>
    <row r="60" spans="1:2" x14ac:dyDescent="0.25">
      <c r="A60">
        <v>1808</v>
      </c>
      <c r="B60">
        <v>7.63</v>
      </c>
    </row>
    <row r="61" spans="1:2" x14ac:dyDescent="0.25">
      <c r="A61">
        <v>1809</v>
      </c>
      <c r="B61">
        <v>7.08</v>
      </c>
    </row>
    <row r="62" spans="1:2" x14ac:dyDescent="0.25">
      <c r="A62">
        <v>1810</v>
      </c>
      <c r="B62">
        <v>6.92</v>
      </c>
    </row>
    <row r="63" spans="1:2" x14ac:dyDescent="0.25">
      <c r="A63">
        <v>1811</v>
      </c>
      <c r="B63">
        <v>6.86</v>
      </c>
    </row>
    <row r="64" spans="1:2" x14ac:dyDescent="0.25">
      <c r="A64">
        <v>1812</v>
      </c>
      <c r="B64">
        <v>7.05</v>
      </c>
    </row>
    <row r="65" spans="1:2" x14ac:dyDescent="0.25">
      <c r="A65">
        <v>1813</v>
      </c>
      <c r="B65">
        <v>7.74</v>
      </c>
    </row>
    <row r="66" spans="1:2" x14ac:dyDescent="0.25">
      <c r="A66">
        <v>1814</v>
      </c>
      <c r="B66">
        <v>7.59</v>
      </c>
    </row>
    <row r="67" spans="1:2" x14ac:dyDescent="0.25">
      <c r="A67">
        <v>1815</v>
      </c>
      <c r="B67">
        <v>7.24</v>
      </c>
    </row>
    <row r="68" spans="1:2" x14ac:dyDescent="0.25">
      <c r="A68">
        <v>1816</v>
      </c>
      <c r="B68">
        <v>6.94</v>
      </c>
    </row>
    <row r="69" spans="1:2" x14ac:dyDescent="0.25">
      <c r="A69">
        <v>1817</v>
      </c>
      <c r="B69">
        <v>6.98</v>
      </c>
    </row>
    <row r="70" spans="1:2" x14ac:dyDescent="0.25">
      <c r="A70">
        <v>1818</v>
      </c>
      <c r="B70">
        <v>7.83</v>
      </c>
    </row>
    <row r="71" spans="1:2" x14ac:dyDescent="0.25">
      <c r="A71">
        <v>1819</v>
      </c>
      <c r="B71">
        <v>7.37</v>
      </c>
    </row>
    <row r="72" spans="1:2" x14ac:dyDescent="0.25">
      <c r="A72">
        <v>1820</v>
      </c>
      <c r="B72">
        <v>7.62</v>
      </c>
    </row>
    <row r="73" spans="1:2" x14ac:dyDescent="0.25">
      <c r="A73">
        <v>1821</v>
      </c>
      <c r="B73">
        <v>8.09</v>
      </c>
    </row>
    <row r="74" spans="1:2" x14ac:dyDescent="0.25">
      <c r="A74">
        <v>1822</v>
      </c>
      <c r="B74">
        <v>8.19</v>
      </c>
    </row>
    <row r="75" spans="1:2" x14ac:dyDescent="0.25">
      <c r="A75">
        <v>1823</v>
      </c>
      <c r="B75">
        <v>7.72</v>
      </c>
    </row>
    <row r="76" spans="1:2" x14ac:dyDescent="0.25">
      <c r="A76">
        <v>1824</v>
      </c>
      <c r="B76">
        <v>8.5500000000000007</v>
      </c>
    </row>
    <row r="77" spans="1:2" x14ac:dyDescent="0.25">
      <c r="A77">
        <v>1825</v>
      </c>
      <c r="B77">
        <v>8.39</v>
      </c>
    </row>
    <row r="78" spans="1:2" x14ac:dyDescent="0.25">
      <c r="A78">
        <v>1826</v>
      </c>
      <c r="B78">
        <v>8.36</v>
      </c>
    </row>
    <row r="79" spans="1:2" x14ac:dyDescent="0.25">
      <c r="A79">
        <v>1827</v>
      </c>
      <c r="B79">
        <v>8.81</v>
      </c>
    </row>
    <row r="80" spans="1:2" x14ac:dyDescent="0.25">
      <c r="A80">
        <v>1828</v>
      </c>
      <c r="B80">
        <v>8.17</v>
      </c>
    </row>
    <row r="81" spans="1:2" x14ac:dyDescent="0.25">
      <c r="A81">
        <v>1829</v>
      </c>
      <c r="B81">
        <v>7.94</v>
      </c>
    </row>
    <row r="82" spans="1:2" x14ac:dyDescent="0.25">
      <c r="A82">
        <v>1830</v>
      </c>
      <c r="B82">
        <v>8.52</v>
      </c>
    </row>
    <row r="83" spans="1:2" x14ac:dyDescent="0.25">
      <c r="A83">
        <v>1831</v>
      </c>
      <c r="B83">
        <v>7.64</v>
      </c>
    </row>
    <row r="84" spans="1:2" x14ac:dyDescent="0.25">
      <c r="A84">
        <v>1832</v>
      </c>
      <c r="B84">
        <v>7.45</v>
      </c>
    </row>
    <row r="85" spans="1:2" x14ac:dyDescent="0.25">
      <c r="A85">
        <v>1833</v>
      </c>
      <c r="B85">
        <v>8.01</v>
      </c>
    </row>
    <row r="86" spans="1:2" x14ac:dyDescent="0.25">
      <c r="A86">
        <v>1834</v>
      </c>
      <c r="B86">
        <v>8.15</v>
      </c>
    </row>
    <row r="87" spans="1:2" x14ac:dyDescent="0.25">
      <c r="A87">
        <v>1835</v>
      </c>
      <c r="B87">
        <v>7.39</v>
      </c>
    </row>
    <row r="88" spans="1:2" x14ac:dyDescent="0.25">
      <c r="A88">
        <v>1836</v>
      </c>
      <c r="B88">
        <v>7.7</v>
      </c>
    </row>
    <row r="89" spans="1:2" x14ac:dyDescent="0.25">
      <c r="A89">
        <v>1837</v>
      </c>
      <c r="B89">
        <v>7.38</v>
      </c>
    </row>
    <row r="90" spans="1:2" x14ac:dyDescent="0.25">
      <c r="A90">
        <v>1838</v>
      </c>
      <c r="B90">
        <v>7.51</v>
      </c>
    </row>
    <row r="91" spans="1:2" x14ac:dyDescent="0.25">
      <c r="A91">
        <v>1839</v>
      </c>
      <c r="B91">
        <v>7.63</v>
      </c>
    </row>
    <row r="92" spans="1:2" x14ac:dyDescent="0.25">
      <c r="A92">
        <v>1840</v>
      </c>
      <c r="B92">
        <v>7.8</v>
      </c>
    </row>
    <row r="93" spans="1:2" x14ac:dyDescent="0.25">
      <c r="A93">
        <v>1841</v>
      </c>
      <c r="B93">
        <v>7.69</v>
      </c>
    </row>
    <row r="94" spans="1:2" x14ac:dyDescent="0.25">
      <c r="A94">
        <v>1842</v>
      </c>
      <c r="B94">
        <v>8.02</v>
      </c>
    </row>
    <row r="95" spans="1:2" x14ac:dyDescent="0.25">
      <c r="A95">
        <v>1843</v>
      </c>
      <c r="B95">
        <v>8.17</v>
      </c>
    </row>
    <row r="96" spans="1:2" x14ac:dyDescent="0.25">
      <c r="A96">
        <v>1844</v>
      </c>
      <c r="B96">
        <v>7.65</v>
      </c>
    </row>
    <row r="97" spans="1:2" x14ac:dyDescent="0.25">
      <c r="A97">
        <v>1845</v>
      </c>
      <c r="B97">
        <v>7.85</v>
      </c>
    </row>
    <row r="98" spans="1:2" x14ac:dyDescent="0.25">
      <c r="A98">
        <v>1846</v>
      </c>
      <c r="B98">
        <v>8.5500000000000007</v>
      </c>
    </row>
    <row r="99" spans="1:2" x14ac:dyDescent="0.25">
      <c r="A99">
        <v>1847</v>
      </c>
      <c r="B99">
        <v>8.09</v>
      </c>
    </row>
    <row r="100" spans="1:2" x14ac:dyDescent="0.25">
      <c r="A100">
        <v>1848</v>
      </c>
      <c r="B100">
        <v>7.98</v>
      </c>
    </row>
    <row r="101" spans="1:2" x14ac:dyDescent="0.25">
      <c r="A101">
        <v>1849</v>
      </c>
      <c r="B101">
        <v>7.98</v>
      </c>
    </row>
    <row r="102" spans="1:2" x14ac:dyDescent="0.25">
      <c r="A102">
        <v>1850</v>
      </c>
      <c r="B102">
        <v>7.9</v>
      </c>
    </row>
    <row r="103" spans="1:2" x14ac:dyDescent="0.25">
      <c r="A103">
        <v>1851</v>
      </c>
      <c r="B103">
        <v>8.18</v>
      </c>
    </row>
    <row r="104" spans="1:2" x14ac:dyDescent="0.25">
      <c r="A104">
        <v>1852</v>
      </c>
      <c r="B104">
        <v>8.1</v>
      </c>
    </row>
    <row r="105" spans="1:2" x14ac:dyDescent="0.25">
      <c r="A105">
        <v>1853</v>
      </c>
      <c r="B105">
        <v>8.0399999999999991</v>
      </c>
    </row>
    <row r="106" spans="1:2" x14ac:dyDescent="0.25">
      <c r="A106">
        <v>1854</v>
      </c>
      <c r="B106">
        <v>8.2100000000000009</v>
      </c>
    </row>
    <row r="107" spans="1:2" x14ac:dyDescent="0.25">
      <c r="A107">
        <v>1855</v>
      </c>
      <c r="B107">
        <v>8.11</v>
      </c>
    </row>
    <row r="108" spans="1:2" x14ac:dyDescent="0.25">
      <c r="A108">
        <v>1856</v>
      </c>
      <c r="B108">
        <v>8</v>
      </c>
    </row>
    <row r="109" spans="1:2" x14ac:dyDescent="0.25">
      <c r="A109">
        <v>1857</v>
      </c>
      <c r="B109">
        <v>7.76</v>
      </c>
    </row>
    <row r="110" spans="1:2" x14ac:dyDescent="0.25">
      <c r="A110">
        <v>1858</v>
      </c>
      <c r="B110">
        <v>8.1</v>
      </c>
    </row>
    <row r="111" spans="1:2" x14ac:dyDescent="0.25">
      <c r="A111">
        <v>1859</v>
      </c>
      <c r="B111">
        <v>8.25</v>
      </c>
    </row>
    <row r="112" spans="1:2" x14ac:dyDescent="0.25">
      <c r="A112">
        <v>1860</v>
      </c>
      <c r="B112">
        <v>7.96</v>
      </c>
    </row>
    <row r="113" spans="1:2" x14ac:dyDescent="0.25">
      <c r="A113">
        <v>1861</v>
      </c>
      <c r="B113">
        <v>7.85</v>
      </c>
    </row>
    <row r="114" spans="1:2" x14ac:dyDescent="0.25">
      <c r="A114">
        <v>1862</v>
      </c>
      <c r="B114">
        <v>7.56</v>
      </c>
    </row>
    <row r="115" spans="1:2" x14ac:dyDescent="0.25">
      <c r="A115">
        <v>1863</v>
      </c>
      <c r="B115">
        <v>8.11</v>
      </c>
    </row>
    <row r="116" spans="1:2" x14ac:dyDescent="0.25">
      <c r="A116">
        <v>1864</v>
      </c>
      <c r="B116">
        <v>7.98</v>
      </c>
    </row>
    <row r="117" spans="1:2" x14ac:dyDescent="0.25">
      <c r="A117">
        <v>1865</v>
      </c>
      <c r="B117">
        <v>8.18</v>
      </c>
    </row>
    <row r="118" spans="1:2" x14ac:dyDescent="0.25">
      <c r="A118">
        <v>1866</v>
      </c>
      <c r="B118">
        <v>8.2899999999999991</v>
      </c>
    </row>
    <row r="119" spans="1:2" x14ac:dyDescent="0.25">
      <c r="A119">
        <v>1867</v>
      </c>
      <c r="B119">
        <v>8.44</v>
      </c>
    </row>
    <row r="120" spans="1:2" x14ac:dyDescent="0.25">
      <c r="A120">
        <v>1868</v>
      </c>
      <c r="B120">
        <v>8.25</v>
      </c>
    </row>
    <row r="121" spans="1:2" x14ac:dyDescent="0.25">
      <c r="A121">
        <v>1869</v>
      </c>
      <c r="B121">
        <v>8.43</v>
      </c>
    </row>
    <row r="122" spans="1:2" x14ac:dyDescent="0.25">
      <c r="A122">
        <v>1870</v>
      </c>
      <c r="B122">
        <v>8.1999999999999993</v>
      </c>
    </row>
    <row r="123" spans="1:2" x14ac:dyDescent="0.25">
      <c r="A123">
        <v>1871</v>
      </c>
      <c r="B123">
        <v>8.1199999999999992</v>
      </c>
    </row>
    <row r="124" spans="1:2" x14ac:dyDescent="0.25">
      <c r="A124">
        <v>1872</v>
      </c>
      <c r="B124">
        <v>8.19</v>
      </c>
    </row>
    <row r="125" spans="1:2" x14ac:dyDescent="0.25">
      <c r="A125">
        <v>1873</v>
      </c>
      <c r="B125">
        <v>8.35</v>
      </c>
    </row>
    <row r="126" spans="1:2" x14ac:dyDescent="0.25">
      <c r="A126">
        <v>1874</v>
      </c>
      <c r="B126">
        <v>8.43</v>
      </c>
    </row>
    <row r="127" spans="1:2" x14ac:dyDescent="0.25">
      <c r="A127">
        <v>1875</v>
      </c>
      <c r="B127">
        <v>7.86</v>
      </c>
    </row>
    <row r="128" spans="1:2" x14ac:dyDescent="0.25">
      <c r="A128">
        <v>1876</v>
      </c>
      <c r="B128">
        <v>8.08</v>
      </c>
    </row>
    <row r="129" spans="1:2" x14ac:dyDescent="0.25">
      <c r="A129">
        <v>1877</v>
      </c>
      <c r="B129">
        <v>8.5399999999999991</v>
      </c>
    </row>
    <row r="130" spans="1:2" x14ac:dyDescent="0.25">
      <c r="A130">
        <v>1878</v>
      </c>
      <c r="B130">
        <v>8.83</v>
      </c>
    </row>
    <row r="131" spans="1:2" x14ac:dyDescent="0.25">
      <c r="A131">
        <v>1879</v>
      </c>
      <c r="B131">
        <v>8.17</v>
      </c>
    </row>
    <row r="132" spans="1:2" x14ac:dyDescent="0.25">
      <c r="A132">
        <v>1880</v>
      </c>
      <c r="B132">
        <v>8.1199999999999992</v>
      </c>
    </row>
    <row r="133" spans="1:2" x14ac:dyDescent="0.25">
      <c r="A133">
        <v>1881</v>
      </c>
      <c r="B133">
        <v>8.27</v>
      </c>
    </row>
    <row r="134" spans="1:2" x14ac:dyDescent="0.25">
      <c r="A134">
        <v>1882</v>
      </c>
      <c r="B134">
        <v>8.1300000000000008</v>
      </c>
    </row>
    <row r="135" spans="1:2" x14ac:dyDescent="0.25">
      <c r="A135">
        <v>1883</v>
      </c>
      <c r="B135">
        <v>7.98</v>
      </c>
    </row>
    <row r="136" spans="1:2" x14ac:dyDescent="0.25">
      <c r="A136">
        <v>1884</v>
      </c>
      <c r="B136">
        <v>7.77</v>
      </c>
    </row>
    <row r="137" spans="1:2" x14ac:dyDescent="0.25">
      <c r="A137">
        <v>1885</v>
      </c>
      <c r="B137">
        <v>7.92</v>
      </c>
    </row>
    <row r="138" spans="1:2" x14ac:dyDescent="0.25">
      <c r="A138">
        <v>1886</v>
      </c>
      <c r="B138">
        <v>7.95</v>
      </c>
    </row>
    <row r="139" spans="1:2" x14ac:dyDescent="0.25">
      <c r="A139">
        <v>1887</v>
      </c>
      <c r="B139">
        <v>7.91</v>
      </c>
    </row>
    <row r="140" spans="1:2" x14ac:dyDescent="0.25">
      <c r="A140">
        <v>1888</v>
      </c>
      <c r="B140">
        <v>8.09</v>
      </c>
    </row>
    <row r="141" spans="1:2" x14ac:dyDescent="0.25">
      <c r="A141">
        <v>1889</v>
      </c>
      <c r="B141">
        <v>8.32</v>
      </c>
    </row>
    <row r="142" spans="1:2" x14ac:dyDescent="0.25">
      <c r="A142">
        <v>1890</v>
      </c>
      <c r="B142">
        <v>7.97</v>
      </c>
    </row>
    <row r="143" spans="1:2" x14ac:dyDescent="0.25">
      <c r="A143">
        <v>1891</v>
      </c>
      <c r="B143">
        <v>8.02</v>
      </c>
    </row>
    <row r="144" spans="1:2" x14ac:dyDescent="0.25">
      <c r="A144">
        <v>1892</v>
      </c>
      <c r="B144">
        <v>8.07</v>
      </c>
    </row>
    <row r="145" spans="1:2" x14ac:dyDescent="0.25">
      <c r="A145">
        <v>1893</v>
      </c>
      <c r="B145">
        <v>8.06</v>
      </c>
    </row>
    <row r="146" spans="1:2" x14ac:dyDescent="0.25">
      <c r="A146">
        <v>1894</v>
      </c>
      <c r="B146">
        <v>8.16</v>
      </c>
    </row>
    <row r="147" spans="1:2" x14ac:dyDescent="0.25">
      <c r="A147">
        <v>1895</v>
      </c>
      <c r="B147">
        <v>8.15</v>
      </c>
    </row>
    <row r="148" spans="1:2" x14ac:dyDescent="0.25">
      <c r="A148">
        <v>1896</v>
      </c>
      <c r="B148">
        <v>8.2100000000000009</v>
      </c>
    </row>
    <row r="149" spans="1:2" x14ac:dyDescent="0.25">
      <c r="A149">
        <v>1897</v>
      </c>
      <c r="B149">
        <v>8.2899999999999991</v>
      </c>
    </row>
    <row r="150" spans="1:2" x14ac:dyDescent="0.25">
      <c r="A150">
        <v>1898</v>
      </c>
      <c r="B150">
        <v>8.18</v>
      </c>
    </row>
    <row r="151" spans="1:2" x14ac:dyDescent="0.25">
      <c r="A151">
        <v>1899</v>
      </c>
      <c r="B151">
        <v>8.4</v>
      </c>
    </row>
    <row r="152" spans="1:2" x14ac:dyDescent="0.25">
      <c r="A152">
        <v>1900</v>
      </c>
      <c r="B152">
        <v>8.5</v>
      </c>
    </row>
    <row r="153" spans="1:2" x14ac:dyDescent="0.25">
      <c r="A153">
        <v>1901</v>
      </c>
      <c r="B153">
        <v>8.5399999999999991</v>
      </c>
    </row>
    <row r="154" spans="1:2" x14ac:dyDescent="0.25">
      <c r="A154">
        <v>1902</v>
      </c>
      <c r="B154">
        <v>8.3000000000000007</v>
      </c>
    </row>
    <row r="155" spans="1:2" x14ac:dyDescent="0.25">
      <c r="A155">
        <v>1903</v>
      </c>
      <c r="B155">
        <v>8.2200000000000006</v>
      </c>
    </row>
    <row r="156" spans="1:2" x14ac:dyDescent="0.25">
      <c r="A156">
        <v>1904</v>
      </c>
      <c r="B156">
        <v>8.09</v>
      </c>
    </row>
    <row r="157" spans="1:2" x14ac:dyDescent="0.25">
      <c r="A157">
        <v>1905</v>
      </c>
      <c r="B157">
        <v>8.23</v>
      </c>
    </row>
    <row r="158" spans="1:2" x14ac:dyDescent="0.25">
      <c r="A158">
        <v>1906</v>
      </c>
      <c r="B158">
        <v>8.3800000000000008</v>
      </c>
    </row>
    <row r="159" spans="1:2" x14ac:dyDescent="0.25">
      <c r="A159">
        <v>1907</v>
      </c>
      <c r="B159">
        <v>7.95</v>
      </c>
    </row>
    <row r="160" spans="1:2" x14ac:dyDescent="0.25">
      <c r="A160">
        <v>1908</v>
      </c>
      <c r="B160">
        <v>8.19</v>
      </c>
    </row>
    <row r="161" spans="1:2" x14ac:dyDescent="0.25">
      <c r="A161">
        <v>1909</v>
      </c>
      <c r="B161">
        <v>8.18</v>
      </c>
    </row>
    <row r="162" spans="1:2" x14ac:dyDescent="0.25">
      <c r="A162">
        <v>1910</v>
      </c>
      <c r="B162">
        <v>8.2200000000000006</v>
      </c>
    </row>
    <row r="163" spans="1:2" x14ac:dyDescent="0.25">
      <c r="A163">
        <v>1911</v>
      </c>
      <c r="B163">
        <v>8.18</v>
      </c>
    </row>
    <row r="164" spans="1:2" x14ac:dyDescent="0.25">
      <c r="A164">
        <v>1912</v>
      </c>
      <c r="B164">
        <v>8.17</v>
      </c>
    </row>
    <row r="165" spans="1:2" x14ac:dyDescent="0.25">
      <c r="A165">
        <v>1913</v>
      </c>
      <c r="B165">
        <v>8.3000000000000007</v>
      </c>
    </row>
    <row r="166" spans="1:2" x14ac:dyDescent="0.25">
      <c r="A166">
        <v>1914</v>
      </c>
      <c r="B166">
        <v>8.59</v>
      </c>
    </row>
    <row r="167" spans="1:2" x14ac:dyDescent="0.25">
      <c r="A167">
        <v>1915</v>
      </c>
      <c r="B167">
        <v>8.59</v>
      </c>
    </row>
    <row r="168" spans="1:2" x14ac:dyDescent="0.25">
      <c r="A168">
        <v>1916</v>
      </c>
      <c r="B168">
        <v>8.23</v>
      </c>
    </row>
    <row r="169" spans="1:2" x14ac:dyDescent="0.25">
      <c r="A169">
        <v>1917</v>
      </c>
      <c r="B169">
        <v>8.02</v>
      </c>
    </row>
    <row r="170" spans="1:2" x14ac:dyDescent="0.25">
      <c r="A170">
        <v>1918</v>
      </c>
      <c r="B170">
        <v>8.1300000000000008</v>
      </c>
    </row>
    <row r="171" spans="1:2" x14ac:dyDescent="0.25">
      <c r="A171">
        <v>1919</v>
      </c>
      <c r="B171">
        <v>8.3800000000000008</v>
      </c>
    </row>
    <row r="172" spans="1:2" x14ac:dyDescent="0.25">
      <c r="A172">
        <v>1920</v>
      </c>
      <c r="B172">
        <v>8.36</v>
      </c>
    </row>
    <row r="173" spans="1:2" x14ac:dyDescent="0.25">
      <c r="A173">
        <v>1921</v>
      </c>
      <c r="B173">
        <v>8.57</v>
      </c>
    </row>
    <row r="174" spans="1:2" x14ac:dyDescent="0.25">
      <c r="A174">
        <v>1922</v>
      </c>
      <c r="B174">
        <v>8.41</v>
      </c>
    </row>
    <row r="175" spans="1:2" x14ac:dyDescent="0.25">
      <c r="A175">
        <v>1923</v>
      </c>
      <c r="B175">
        <v>8.42</v>
      </c>
    </row>
    <row r="176" spans="1:2" x14ac:dyDescent="0.25">
      <c r="A176">
        <v>1924</v>
      </c>
      <c r="B176">
        <v>8.51</v>
      </c>
    </row>
    <row r="177" spans="1:2" x14ac:dyDescent="0.25">
      <c r="A177">
        <v>1925</v>
      </c>
      <c r="B177">
        <v>8.5299999999999994</v>
      </c>
    </row>
    <row r="178" spans="1:2" x14ac:dyDescent="0.25">
      <c r="A178">
        <v>1926</v>
      </c>
      <c r="B178">
        <v>8.73</v>
      </c>
    </row>
    <row r="179" spans="1:2" x14ac:dyDescent="0.25">
      <c r="A179">
        <v>1927</v>
      </c>
      <c r="B179">
        <v>8.52</v>
      </c>
    </row>
    <row r="180" spans="1:2" x14ac:dyDescent="0.25">
      <c r="A180">
        <v>1928</v>
      </c>
      <c r="B180">
        <v>8.6300000000000008</v>
      </c>
    </row>
    <row r="181" spans="1:2" x14ac:dyDescent="0.25">
      <c r="A181">
        <v>1929</v>
      </c>
      <c r="B181">
        <v>8.24</v>
      </c>
    </row>
    <row r="182" spans="1:2" x14ac:dyDescent="0.25">
      <c r="A182">
        <v>1930</v>
      </c>
      <c r="B182">
        <v>8.6300000000000008</v>
      </c>
    </row>
    <row r="183" spans="1:2" x14ac:dyDescent="0.25">
      <c r="A183">
        <v>1931</v>
      </c>
      <c r="B183">
        <v>8.7200000000000006</v>
      </c>
    </row>
    <row r="184" spans="1:2" x14ac:dyDescent="0.25">
      <c r="A184">
        <v>1932</v>
      </c>
      <c r="B184">
        <v>8.7100000000000009</v>
      </c>
    </row>
    <row r="185" spans="1:2" x14ac:dyDescent="0.25">
      <c r="A185">
        <v>1933</v>
      </c>
      <c r="B185">
        <v>8.34</v>
      </c>
    </row>
    <row r="186" spans="1:2" x14ac:dyDescent="0.25">
      <c r="A186">
        <v>1934</v>
      </c>
      <c r="B186">
        <v>8.6300000000000008</v>
      </c>
    </row>
    <row r="187" spans="1:2" x14ac:dyDescent="0.25">
      <c r="A187">
        <v>1935</v>
      </c>
      <c r="B187">
        <v>8.52</v>
      </c>
    </row>
    <row r="188" spans="1:2" x14ac:dyDescent="0.25">
      <c r="A188">
        <v>1936</v>
      </c>
      <c r="B188">
        <v>8.5500000000000007</v>
      </c>
    </row>
    <row r="189" spans="1:2" x14ac:dyDescent="0.25">
      <c r="A189">
        <v>1937</v>
      </c>
      <c r="B189">
        <v>8.6999999999999993</v>
      </c>
    </row>
    <row r="190" spans="1:2" x14ac:dyDescent="0.25">
      <c r="A190">
        <v>1938</v>
      </c>
      <c r="B190">
        <v>8.86</v>
      </c>
    </row>
    <row r="191" spans="1:2" x14ac:dyDescent="0.25">
      <c r="A191">
        <v>1939</v>
      </c>
      <c r="B191">
        <v>8.76</v>
      </c>
    </row>
    <row r="192" spans="1:2" x14ac:dyDescent="0.25">
      <c r="A192">
        <v>1940</v>
      </c>
      <c r="B192">
        <v>8.76</v>
      </c>
    </row>
    <row r="193" spans="1:2" x14ac:dyDescent="0.25">
      <c r="A193">
        <v>1941</v>
      </c>
      <c r="B193">
        <v>8.77</v>
      </c>
    </row>
    <row r="194" spans="1:2" x14ac:dyDescent="0.25">
      <c r="A194">
        <v>1942</v>
      </c>
      <c r="B194">
        <v>8.73</v>
      </c>
    </row>
    <row r="195" spans="1:2" x14ac:dyDescent="0.25">
      <c r="A195">
        <v>1943</v>
      </c>
      <c r="B195">
        <v>8.76</v>
      </c>
    </row>
    <row r="196" spans="1:2" x14ac:dyDescent="0.25">
      <c r="A196">
        <v>1944</v>
      </c>
      <c r="B196">
        <v>8.85</v>
      </c>
    </row>
    <row r="197" spans="1:2" x14ac:dyDescent="0.25">
      <c r="A197">
        <v>1945</v>
      </c>
      <c r="B197">
        <v>8.58</v>
      </c>
    </row>
    <row r="198" spans="1:2" x14ac:dyDescent="0.25">
      <c r="A198">
        <v>1946</v>
      </c>
      <c r="B198">
        <v>8.68</v>
      </c>
    </row>
    <row r="199" spans="1:2" x14ac:dyDescent="0.25">
      <c r="A199">
        <v>1947</v>
      </c>
      <c r="B199">
        <v>8.8000000000000007</v>
      </c>
    </row>
    <row r="200" spans="1:2" x14ac:dyDescent="0.25">
      <c r="A200">
        <v>1948</v>
      </c>
      <c r="B200">
        <v>8.75</v>
      </c>
    </row>
    <row r="201" spans="1:2" x14ac:dyDescent="0.25">
      <c r="A201">
        <v>1949</v>
      </c>
      <c r="B201">
        <v>8.59</v>
      </c>
    </row>
    <row r="202" spans="1:2" x14ac:dyDescent="0.25">
      <c r="A202">
        <v>1950</v>
      </c>
      <c r="B202">
        <v>8.3699999999999992</v>
      </c>
    </row>
    <row r="203" spans="1:2" x14ac:dyDescent="0.25">
      <c r="A203">
        <v>1951</v>
      </c>
      <c r="B203">
        <v>8.6300000000000008</v>
      </c>
    </row>
    <row r="204" spans="1:2" x14ac:dyDescent="0.25">
      <c r="A204">
        <v>1952</v>
      </c>
      <c r="B204">
        <v>8.64</v>
      </c>
    </row>
    <row r="205" spans="1:2" x14ac:dyDescent="0.25">
      <c r="A205">
        <v>1953</v>
      </c>
      <c r="B205">
        <v>8.8699999999999992</v>
      </c>
    </row>
    <row r="206" spans="1:2" x14ac:dyDescent="0.25">
      <c r="A206">
        <v>1954</v>
      </c>
      <c r="B206">
        <v>8.56</v>
      </c>
    </row>
    <row r="207" spans="1:2" x14ac:dyDescent="0.25">
      <c r="A207">
        <v>1955</v>
      </c>
      <c r="B207">
        <v>8.6300000000000008</v>
      </c>
    </row>
    <row r="208" spans="1:2" x14ac:dyDescent="0.25">
      <c r="A208">
        <v>1956</v>
      </c>
      <c r="B208">
        <v>8.2799999999999994</v>
      </c>
    </row>
    <row r="209" spans="1:2" x14ac:dyDescent="0.25">
      <c r="A209">
        <v>1957</v>
      </c>
      <c r="B209">
        <v>8.73</v>
      </c>
    </row>
    <row r="210" spans="1:2" x14ac:dyDescent="0.25">
      <c r="A210">
        <v>1958</v>
      </c>
      <c r="B210">
        <v>8.77</v>
      </c>
    </row>
    <row r="211" spans="1:2" x14ac:dyDescent="0.25">
      <c r="A211">
        <v>1959</v>
      </c>
      <c r="B211">
        <v>8.73</v>
      </c>
    </row>
    <row r="212" spans="1:2" x14ac:dyDescent="0.25">
      <c r="A212">
        <v>1960</v>
      </c>
      <c r="B212">
        <v>8.58</v>
      </c>
    </row>
    <row r="213" spans="1:2" x14ac:dyDescent="0.25">
      <c r="A213">
        <v>1961</v>
      </c>
      <c r="B213">
        <v>8.8000000000000007</v>
      </c>
    </row>
    <row r="214" spans="1:2" x14ac:dyDescent="0.25">
      <c r="A214">
        <v>1962</v>
      </c>
      <c r="B214">
        <v>8.75</v>
      </c>
    </row>
    <row r="215" spans="1:2" x14ac:dyDescent="0.25">
      <c r="A215">
        <v>1963</v>
      </c>
      <c r="B215">
        <v>8.86</v>
      </c>
    </row>
    <row r="216" spans="1:2" x14ac:dyDescent="0.25">
      <c r="A216">
        <v>1964</v>
      </c>
      <c r="B216">
        <v>8.41</v>
      </c>
    </row>
    <row r="217" spans="1:2" x14ac:dyDescent="0.25">
      <c r="A217">
        <v>1965</v>
      </c>
      <c r="B217">
        <v>8.5299999999999994</v>
      </c>
    </row>
    <row r="218" spans="1:2" x14ac:dyDescent="0.25">
      <c r="A218">
        <v>1966</v>
      </c>
      <c r="B218">
        <v>8.6</v>
      </c>
    </row>
    <row r="219" spans="1:2" x14ac:dyDescent="0.25">
      <c r="A219">
        <v>1967</v>
      </c>
      <c r="B219">
        <v>8.6999999999999993</v>
      </c>
    </row>
    <row r="220" spans="1:2" x14ac:dyDescent="0.25">
      <c r="A220">
        <v>1968</v>
      </c>
      <c r="B220">
        <v>8.52</v>
      </c>
    </row>
    <row r="221" spans="1:2" x14ac:dyDescent="0.25">
      <c r="A221">
        <v>1969</v>
      </c>
      <c r="B221">
        <v>8.6</v>
      </c>
    </row>
    <row r="222" spans="1:2" x14ac:dyDescent="0.25">
      <c r="A222">
        <v>1970</v>
      </c>
      <c r="B222">
        <v>8.6999999999999993</v>
      </c>
    </row>
    <row r="223" spans="1:2" x14ac:dyDescent="0.25">
      <c r="A223">
        <v>1971</v>
      </c>
      <c r="B223">
        <v>8.6</v>
      </c>
    </row>
    <row r="224" spans="1:2" x14ac:dyDescent="0.25">
      <c r="A224">
        <v>1972</v>
      </c>
      <c r="B224">
        <v>8.5</v>
      </c>
    </row>
    <row r="225" spans="1:2" x14ac:dyDescent="0.25">
      <c r="A225">
        <v>1973</v>
      </c>
      <c r="B225">
        <v>8.9499999999999993</v>
      </c>
    </row>
    <row r="226" spans="1:2" x14ac:dyDescent="0.25">
      <c r="A226">
        <v>1974</v>
      </c>
      <c r="B226">
        <v>8.4700000000000006</v>
      </c>
    </row>
    <row r="227" spans="1:2" x14ac:dyDescent="0.25">
      <c r="A227">
        <v>1975</v>
      </c>
      <c r="B227">
        <v>8.74</v>
      </c>
    </row>
    <row r="228" spans="1:2" x14ac:dyDescent="0.25">
      <c r="A228">
        <v>1976</v>
      </c>
      <c r="B228">
        <v>8.35</v>
      </c>
    </row>
    <row r="229" spans="1:2" x14ac:dyDescent="0.25">
      <c r="A229">
        <v>1977</v>
      </c>
      <c r="B229">
        <v>8.85</v>
      </c>
    </row>
    <row r="230" spans="1:2" x14ac:dyDescent="0.25">
      <c r="A230">
        <v>1978</v>
      </c>
      <c r="B230">
        <v>8.69</v>
      </c>
    </row>
    <row r="231" spans="1:2" x14ac:dyDescent="0.25">
      <c r="A231">
        <v>1979</v>
      </c>
      <c r="B231">
        <v>8.73</v>
      </c>
    </row>
    <row r="232" spans="1:2" x14ac:dyDescent="0.25">
      <c r="A232">
        <v>1980</v>
      </c>
      <c r="B232">
        <v>8.98</v>
      </c>
    </row>
    <row r="233" spans="1:2" x14ac:dyDescent="0.25">
      <c r="A233">
        <v>1981</v>
      </c>
      <c r="B233">
        <v>9.17</v>
      </c>
    </row>
    <row r="234" spans="1:2" x14ac:dyDescent="0.25">
      <c r="A234">
        <v>1982</v>
      </c>
      <c r="B234">
        <v>8.64</v>
      </c>
    </row>
    <row r="235" spans="1:2" x14ac:dyDescent="0.25">
      <c r="A235">
        <v>1983</v>
      </c>
      <c r="B235">
        <v>9.0299999999999994</v>
      </c>
    </row>
    <row r="236" spans="1:2" x14ac:dyDescent="0.25">
      <c r="A236">
        <v>1984</v>
      </c>
      <c r="B236">
        <v>8.69</v>
      </c>
    </row>
    <row r="237" spans="1:2" x14ac:dyDescent="0.25">
      <c r="A237">
        <v>1985</v>
      </c>
      <c r="B237">
        <v>8.66</v>
      </c>
    </row>
    <row r="238" spans="1:2" x14ac:dyDescent="0.25">
      <c r="A238">
        <v>1986</v>
      </c>
      <c r="B238">
        <v>8.83</v>
      </c>
    </row>
    <row r="239" spans="1:2" x14ac:dyDescent="0.25">
      <c r="A239">
        <v>1987</v>
      </c>
      <c r="B239">
        <v>8.99</v>
      </c>
    </row>
    <row r="240" spans="1:2" x14ac:dyDescent="0.25">
      <c r="A240">
        <v>1988</v>
      </c>
      <c r="B240">
        <v>9.1999999999999993</v>
      </c>
    </row>
    <row r="241" spans="1:2" x14ac:dyDescent="0.25">
      <c r="A241">
        <v>1989</v>
      </c>
      <c r="B241">
        <v>8.92</v>
      </c>
    </row>
    <row r="242" spans="1:2" x14ac:dyDescent="0.25">
      <c r="A242">
        <v>1990</v>
      </c>
      <c r="B242">
        <v>9.23</v>
      </c>
    </row>
    <row r="243" spans="1:2" x14ac:dyDescent="0.25">
      <c r="A243">
        <v>1991</v>
      </c>
      <c r="B243">
        <v>9.18</v>
      </c>
    </row>
    <row r="244" spans="1:2" x14ac:dyDescent="0.25">
      <c r="A244">
        <v>1992</v>
      </c>
      <c r="B244">
        <v>8.84</v>
      </c>
    </row>
    <row r="245" spans="1:2" x14ac:dyDescent="0.25">
      <c r="A245">
        <v>1993</v>
      </c>
      <c r="B245">
        <v>8.8699999999999992</v>
      </c>
    </row>
    <row r="246" spans="1:2" x14ac:dyDescent="0.25">
      <c r="A246">
        <v>1994</v>
      </c>
      <c r="B246">
        <v>9.0399999999999991</v>
      </c>
    </row>
    <row r="247" spans="1:2" x14ac:dyDescent="0.25">
      <c r="A247">
        <v>1995</v>
      </c>
      <c r="B247">
        <v>9.35</v>
      </c>
    </row>
    <row r="248" spans="1:2" x14ac:dyDescent="0.25">
      <c r="A248">
        <v>1996</v>
      </c>
      <c r="B248">
        <v>9.0399999999999991</v>
      </c>
    </row>
    <row r="249" spans="1:2" x14ac:dyDescent="0.25">
      <c r="A249">
        <v>1997</v>
      </c>
      <c r="B249">
        <v>9.1999999999999993</v>
      </c>
    </row>
    <row r="250" spans="1:2" x14ac:dyDescent="0.25">
      <c r="A250">
        <v>1998</v>
      </c>
      <c r="B250">
        <v>9.52</v>
      </c>
    </row>
    <row r="251" spans="1:2" x14ac:dyDescent="0.25">
      <c r="A251">
        <v>1999</v>
      </c>
      <c r="B251">
        <v>9.2899999999999991</v>
      </c>
    </row>
    <row r="252" spans="1:2" x14ac:dyDescent="0.25">
      <c r="A252">
        <v>2000</v>
      </c>
      <c r="B252">
        <v>9.1999999999999993</v>
      </c>
    </row>
    <row r="253" spans="1:2" x14ac:dyDescent="0.25">
      <c r="A253">
        <v>2001</v>
      </c>
      <c r="B253">
        <v>9.41</v>
      </c>
    </row>
    <row r="254" spans="1:2" x14ac:dyDescent="0.25">
      <c r="A254">
        <v>2002</v>
      </c>
      <c r="B254">
        <v>9.57</v>
      </c>
    </row>
    <row r="255" spans="1:2" x14ac:dyDescent="0.25">
      <c r="A255">
        <v>2003</v>
      </c>
      <c r="B255">
        <v>9.5299999999999994</v>
      </c>
    </row>
    <row r="256" spans="1:2" x14ac:dyDescent="0.25">
      <c r="A256">
        <v>2004</v>
      </c>
      <c r="B256">
        <v>9.32</v>
      </c>
    </row>
    <row r="257" spans="1:2" x14ac:dyDescent="0.25">
      <c r="A257">
        <v>2005</v>
      </c>
      <c r="B257">
        <v>9.6999999999999993</v>
      </c>
    </row>
    <row r="258" spans="1:2" x14ac:dyDescent="0.25">
      <c r="A258">
        <v>2006</v>
      </c>
      <c r="B258">
        <v>9.5299999999999994</v>
      </c>
    </row>
    <row r="259" spans="1:2" x14ac:dyDescent="0.25">
      <c r="A259">
        <v>2007</v>
      </c>
      <c r="B259">
        <v>9.73</v>
      </c>
    </row>
    <row r="260" spans="1:2" x14ac:dyDescent="0.25">
      <c r="A260">
        <v>2008</v>
      </c>
      <c r="B260">
        <v>9.43</v>
      </c>
    </row>
    <row r="261" spans="1:2" x14ac:dyDescent="0.25">
      <c r="A261">
        <v>2009</v>
      </c>
      <c r="B261">
        <v>9.51</v>
      </c>
    </row>
    <row r="262" spans="1:2" x14ac:dyDescent="0.25">
      <c r="A262">
        <v>2010</v>
      </c>
      <c r="B262">
        <v>9.6999999999999993</v>
      </c>
    </row>
    <row r="263" spans="1:2" x14ac:dyDescent="0.25">
      <c r="A263">
        <v>2011</v>
      </c>
      <c r="B263">
        <v>9.52</v>
      </c>
    </row>
    <row r="264" spans="1:2" x14ac:dyDescent="0.25">
      <c r="A264">
        <v>2012</v>
      </c>
      <c r="B264">
        <v>9.51</v>
      </c>
    </row>
    <row r="265" spans="1:2" x14ac:dyDescent="0.25">
      <c r="A265">
        <v>2013</v>
      </c>
      <c r="B265">
        <v>9.61</v>
      </c>
    </row>
    <row r="266" spans="1:2" x14ac:dyDescent="0.25">
      <c r="A266">
        <v>2014</v>
      </c>
      <c r="B266">
        <v>9.57</v>
      </c>
    </row>
    <row r="267" spans="1:2" x14ac:dyDescent="0.25">
      <c r="A267">
        <v>2015</v>
      </c>
      <c r="B267">
        <v>9.83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3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56</v>
      </c>
      <c r="B1" t="s">
        <v>55</v>
      </c>
    </row>
    <row r="2" spans="1:2" x14ac:dyDescent="0.25">
      <c r="A2" t="s">
        <v>54</v>
      </c>
      <c r="B2" t="s">
        <v>2</v>
      </c>
    </row>
    <row r="3" spans="1:2" x14ac:dyDescent="0.25">
      <c r="A3" t="s">
        <v>53</v>
      </c>
      <c r="B3" t="s">
        <v>2</v>
      </c>
    </row>
    <row r="4" spans="1:2" x14ac:dyDescent="0.25">
      <c r="A4" t="s">
        <v>52</v>
      </c>
      <c r="B4" t="s">
        <v>2</v>
      </c>
    </row>
    <row r="5" spans="1:2" x14ac:dyDescent="0.25">
      <c r="A5" t="s">
        <v>51</v>
      </c>
      <c r="B5" t="s">
        <v>2</v>
      </c>
    </row>
    <row r="6" spans="1:2" x14ac:dyDescent="0.25">
      <c r="A6" t="s">
        <v>50</v>
      </c>
      <c r="B6" t="s">
        <v>2</v>
      </c>
    </row>
    <row r="7" spans="1:2" x14ac:dyDescent="0.25">
      <c r="A7" t="s">
        <v>49</v>
      </c>
      <c r="B7" t="s">
        <v>2</v>
      </c>
    </row>
    <row r="8" spans="1:2" x14ac:dyDescent="0.25">
      <c r="A8" t="s">
        <v>48</v>
      </c>
      <c r="B8" t="s">
        <v>2</v>
      </c>
    </row>
    <row r="9" spans="1:2" x14ac:dyDescent="0.25">
      <c r="A9" t="s">
        <v>47</v>
      </c>
      <c r="B9" t="s">
        <v>2</v>
      </c>
    </row>
    <row r="10" spans="1:2" x14ac:dyDescent="0.25">
      <c r="A10" t="s">
        <v>46</v>
      </c>
      <c r="B10" t="s">
        <v>2</v>
      </c>
    </row>
    <row r="11" spans="1:2" x14ac:dyDescent="0.25">
      <c r="A11" t="s">
        <v>45</v>
      </c>
      <c r="B11" t="s">
        <v>2</v>
      </c>
    </row>
    <row r="12" spans="1:2" x14ac:dyDescent="0.25">
      <c r="A12" t="s">
        <v>44</v>
      </c>
      <c r="B12" t="s">
        <v>2</v>
      </c>
    </row>
    <row r="13" spans="1:2" x14ac:dyDescent="0.25">
      <c r="A13" t="s">
        <v>43</v>
      </c>
      <c r="B13" t="s">
        <v>2</v>
      </c>
    </row>
    <row r="14" spans="1:2" x14ac:dyDescent="0.25">
      <c r="A14" t="s">
        <v>42</v>
      </c>
      <c r="B14" t="s">
        <v>2</v>
      </c>
    </row>
    <row r="15" spans="1:2" x14ac:dyDescent="0.25">
      <c r="A15" t="s">
        <v>41</v>
      </c>
      <c r="B15" t="s">
        <v>2</v>
      </c>
    </row>
    <row r="16" spans="1:2" x14ac:dyDescent="0.25">
      <c r="A16" t="s">
        <v>40</v>
      </c>
      <c r="B16" t="s">
        <v>2</v>
      </c>
    </row>
    <row r="17" spans="1:2" x14ac:dyDescent="0.25">
      <c r="A17" t="s">
        <v>39</v>
      </c>
      <c r="B17" t="s">
        <v>2</v>
      </c>
    </row>
    <row r="18" spans="1:2" x14ac:dyDescent="0.25">
      <c r="A18" t="s">
        <v>38</v>
      </c>
      <c r="B18" t="s">
        <v>2</v>
      </c>
    </row>
    <row r="19" spans="1:2" x14ac:dyDescent="0.25">
      <c r="A19" t="s">
        <v>37</v>
      </c>
      <c r="B19" t="s">
        <v>2</v>
      </c>
    </row>
    <row r="20" spans="1:2" x14ac:dyDescent="0.25">
      <c r="A20" t="s">
        <v>36</v>
      </c>
      <c r="B20" t="s">
        <v>2</v>
      </c>
    </row>
    <row r="21" spans="1:2" x14ac:dyDescent="0.25">
      <c r="A21" t="s">
        <v>35</v>
      </c>
      <c r="B21" t="s">
        <v>2</v>
      </c>
    </row>
    <row r="22" spans="1:2" x14ac:dyDescent="0.25">
      <c r="A22" t="s">
        <v>34</v>
      </c>
      <c r="B22" t="s">
        <v>2</v>
      </c>
    </row>
    <row r="23" spans="1:2" x14ac:dyDescent="0.25">
      <c r="A23" t="s">
        <v>33</v>
      </c>
      <c r="B23" t="s">
        <v>2</v>
      </c>
    </row>
    <row r="24" spans="1:2" x14ac:dyDescent="0.25">
      <c r="A24" t="s">
        <v>32</v>
      </c>
      <c r="B24" t="s">
        <v>2</v>
      </c>
    </row>
    <row r="25" spans="1:2" x14ac:dyDescent="0.25">
      <c r="A25" t="s">
        <v>31</v>
      </c>
      <c r="B25" t="s">
        <v>2</v>
      </c>
    </row>
    <row r="26" spans="1:2" x14ac:dyDescent="0.25">
      <c r="A26" t="s">
        <v>30</v>
      </c>
      <c r="B26" t="s">
        <v>2</v>
      </c>
    </row>
    <row r="27" spans="1:2" x14ac:dyDescent="0.25">
      <c r="A27" t="s">
        <v>29</v>
      </c>
      <c r="B27" t="s">
        <v>2</v>
      </c>
    </row>
    <row r="28" spans="1:2" x14ac:dyDescent="0.25">
      <c r="A28" t="s">
        <v>28</v>
      </c>
      <c r="B28" t="s">
        <v>2</v>
      </c>
    </row>
    <row r="29" spans="1:2" x14ac:dyDescent="0.25">
      <c r="A29" t="s">
        <v>27</v>
      </c>
      <c r="B29" t="s">
        <v>2</v>
      </c>
    </row>
    <row r="30" spans="1:2" x14ac:dyDescent="0.25">
      <c r="A30" t="s">
        <v>26</v>
      </c>
      <c r="B30" t="s">
        <v>2</v>
      </c>
    </row>
    <row r="31" spans="1:2" x14ac:dyDescent="0.25">
      <c r="A31" t="s">
        <v>25</v>
      </c>
      <c r="B31" t="s">
        <v>2</v>
      </c>
    </row>
    <row r="32" spans="1:2" x14ac:dyDescent="0.25">
      <c r="A32" t="s">
        <v>24</v>
      </c>
      <c r="B32" t="s">
        <v>2</v>
      </c>
    </row>
    <row r="33" spans="1:2" x14ac:dyDescent="0.25">
      <c r="A33" t="s">
        <v>23</v>
      </c>
      <c r="B33" t="s">
        <v>2</v>
      </c>
    </row>
    <row r="34" spans="1:2" x14ac:dyDescent="0.25">
      <c r="A34" t="s">
        <v>22</v>
      </c>
      <c r="B34" t="s">
        <v>2</v>
      </c>
    </row>
    <row r="35" spans="1:2" x14ac:dyDescent="0.25">
      <c r="A35" t="s">
        <v>21</v>
      </c>
      <c r="B35" t="s">
        <v>2</v>
      </c>
    </row>
    <row r="36" spans="1:2" x14ac:dyDescent="0.25">
      <c r="A36" t="s">
        <v>20</v>
      </c>
      <c r="B36" t="s">
        <v>2</v>
      </c>
    </row>
    <row r="37" spans="1:2" x14ac:dyDescent="0.25">
      <c r="A37" t="s">
        <v>19</v>
      </c>
      <c r="B37" t="s">
        <v>2</v>
      </c>
    </row>
    <row r="38" spans="1:2" x14ac:dyDescent="0.25">
      <c r="A38" t="s">
        <v>18</v>
      </c>
      <c r="B38" t="s">
        <v>2</v>
      </c>
    </row>
    <row r="39" spans="1:2" x14ac:dyDescent="0.25">
      <c r="A39" t="s">
        <v>17</v>
      </c>
      <c r="B39" t="s">
        <v>2</v>
      </c>
    </row>
    <row r="40" spans="1:2" x14ac:dyDescent="0.25">
      <c r="A40" t="s">
        <v>16</v>
      </c>
      <c r="B40" t="s">
        <v>2</v>
      </c>
    </row>
    <row r="41" spans="1:2" x14ac:dyDescent="0.25">
      <c r="A41" t="s">
        <v>15</v>
      </c>
      <c r="B41" t="s">
        <v>2</v>
      </c>
    </row>
    <row r="42" spans="1:2" x14ac:dyDescent="0.25">
      <c r="A42" t="s">
        <v>14</v>
      </c>
      <c r="B42" t="s">
        <v>2</v>
      </c>
    </row>
    <row r="43" spans="1:2" x14ac:dyDescent="0.25">
      <c r="A43" t="s">
        <v>13</v>
      </c>
      <c r="B43" t="s">
        <v>2</v>
      </c>
    </row>
    <row r="44" spans="1:2" x14ac:dyDescent="0.25">
      <c r="A44" t="s">
        <v>12</v>
      </c>
      <c r="B44" t="s">
        <v>2</v>
      </c>
    </row>
    <row r="45" spans="1:2" x14ac:dyDescent="0.25">
      <c r="A45" t="s">
        <v>11</v>
      </c>
      <c r="B45" t="s">
        <v>2</v>
      </c>
    </row>
    <row r="46" spans="1:2" x14ac:dyDescent="0.25">
      <c r="A46" t="s">
        <v>10</v>
      </c>
      <c r="B46" t="s">
        <v>2</v>
      </c>
    </row>
    <row r="47" spans="1:2" x14ac:dyDescent="0.25">
      <c r="A47" t="s">
        <v>9</v>
      </c>
      <c r="B47" t="s">
        <v>2</v>
      </c>
    </row>
    <row r="48" spans="1:2" x14ac:dyDescent="0.25">
      <c r="A48" t="s">
        <v>8</v>
      </c>
      <c r="B48" t="s">
        <v>2</v>
      </c>
    </row>
    <row r="49" spans="1:2" x14ac:dyDescent="0.25">
      <c r="A49" t="s">
        <v>7</v>
      </c>
      <c r="B49" t="s">
        <v>2</v>
      </c>
    </row>
    <row r="50" spans="1:2" x14ac:dyDescent="0.25">
      <c r="A50" t="s">
        <v>6</v>
      </c>
      <c r="B50" t="s">
        <v>2</v>
      </c>
    </row>
    <row r="51" spans="1:2" x14ac:dyDescent="0.25">
      <c r="A51" t="s">
        <v>5</v>
      </c>
      <c r="B51" t="s">
        <v>2</v>
      </c>
    </row>
    <row r="52" spans="1:2" x14ac:dyDescent="0.25">
      <c r="A52" t="s">
        <v>4</v>
      </c>
      <c r="B52" t="s">
        <v>2</v>
      </c>
    </row>
    <row r="53" spans="1:2" x14ac:dyDescent="0.25">
      <c r="A53" t="s">
        <v>3</v>
      </c>
      <c r="B5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5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56</v>
      </c>
      <c r="C1" t="s">
        <v>55</v>
      </c>
      <c r="D1" t="s">
        <v>1</v>
      </c>
    </row>
    <row r="2" spans="1:4" x14ac:dyDescent="0.25">
      <c r="A2">
        <v>1820</v>
      </c>
      <c r="B2" t="s">
        <v>42</v>
      </c>
      <c r="C2" t="s">
        <v>2</v>
      </c>
      <c r="D2">
        <v>16.88</v>
      </c>
    </row>
    <row r="3" spans="1:4" x14ac:dyDescent="0.25">
      <c r="A3">
        <v>1821</v>
      </c>
      <c r="B3" t="s">
        <v>42</v>
      </c>
      <c r="C3" t="s">
        <v>2</v>
      </c>
      <c r="D3">
        <v>17.329999999999998</v>
      </c>
    </row>
    <row r="4" spans="1:4" x14ac:dyDescent="0.25">
      <c r="A4">
        <v>1822</v>
      </c>
      <c r="B4" t="s">
        <v>42</v>
      </c>
      <c r="C4" t="s">
        <v>2</v>
      </c>
      <c r="D4">
        <v>17.87</v>
      </c>
    </row>
    <row r="5" spans="1:4" x14ac:dyDescent="0.25">
      <c r="A5">
        <v>1823</v>
      </c>
      <c r="B5" t="s">
        <v>42</v>
      </c>
      <c r="C5" t="s">
        <v>2</v>
      </c>
      <c r="D5">
        <v>17.46</v>
      </c>
    </row>
    <row r="6" spans="1:4" x14ac:dyDescent="0.25">
      <c r="A6">
        <v>1824</v>
      </c>
      <c r="B6" t="s">
        <v>42</v>
      </c>
      <c r="C6" t="s">
        <v>2</v>
      </c>
      <c r="D6">
        <v>17.899999999999999</v>
      </c>
    </row>
    <row r="7" spans="1:4" x14ac:dyDescent="0.25">
      <c r="A7">
        <v>1825</v>
      </c>
      <c r="B7" t="s">
        <v>42</v>
      </c>
      <c r="C7" t="s">
        <v>2</v>
      </c>
      <c r="D7">
        <v>18.38</v>
      </c>
    </row>
    <row r="8" spans="1:4" x14ac:dyDescent="0.25">
      <c r="A8">
        <v>1826</v>
      </c>
      <c r="B8" t="s">
        <v>42</v>
      </c>
      <c r="C8" t="s">
        <v>2</v>
      </c>
      <c r="D8">
        <v>17.93</v>
      </c>
    </row>
    <row r="9" spans="1:4" x14ac:dyDescent="0.25">
      <c r="A9">
        <v>1827</v>
      </c>
      <c r="B9" t="s">
        <v>42</v>
      </c>
      <c r="C9" t="s">
        <v>2</v>
      </c>
      <c r="D9">
        <v>18.62</v>
      </c>
    </row>
    <row r="10" spans="1:4" x14ac:dyDescent="0.25">
      <c r="A10">
        <v>1828</v>
      </c>
      <c r="B10" t="s">
        <v>42</v>
      </c>
      <c r="C10" t="s">
        <v>2</v>
      </c>
      <c r="D10">
        <v>18.260000000000002</v>
      </c>
    </row>
    <row r="11" spans="1:4" x14ac:dyDescent="0.25">
      <c r="A11">
        <v>1829</v>
      </c>
      <c r="B11" t="s">
        <v>42</v>
      </c>
      <c r="C11" t="s">
        <v>2</v>
      </c>
      <c r="D11">
        <v>17.89</v>
      </c>
    </row>
    <row r="12" spans="1:4" x14ac:dyDescent="0.25">
      <c r="A12">
        <v>1830</v>
      </c>
      <c r="B12" t="s">
        <v>42</v>
      </c>
      <c r="C12" t="s">
        <v>2</v>
      </c>
      <c r="D12">
        <v>18.68</v>
      </c>
    </row>
    <row r="13" spans="1:4" x14ac:dyDescent="0.25">
      <c r="A13">
        <v>1831</v>
      </c>
      <c r="B13" t="s">
        <v>42</v>
      </c>
      <c r="C13" t="s">
        <v>2</v>
      </c>
      <c r="D13">
        <v>16.98</v>
      </c>
    </row>
    <row r="14" spans="1:4" x14ac:dyDescent="0.25">
      <c r="A14">
        <v>1832</v>
      </c>
      <c r="B14" t="s">
        <v>42</v>
      </c>
      <c r="C14" t="s">
        <v>2</v>
      </c>
      <c r="D14">
        <v>17.809999999999999</v>
      </c>
    </row>
    <row r="15" spans="1:4" x14ac:dyDescent="0.25">
      <c r="A15">
        <v>1833</v>
      </c>
      <c r="B15" t="s">
        <v>42</v>
      </c>
      <c r="C15" t="s">
        <v>2</v>
      </c>
      <c r="D15">
        <v>18.29</v>
      </c>
    </row>
    <row r="16" spans="1:4" x14ac:dyDescent="0.25">
      <c r="A16">
        <v>1834</v>
      </c>
      <c r="B16" t="s">
        <v>42</v>
      </c>
      <c r="C16" t="s">
        <v>2</v>
      </c>
      <c r="D16">
        <v>18.5</v>
      </c>
    </row>
    <row r="17" spans="1:4" x14ac:dyDescent="0.25">
      <c r="A17">
        <v>1835</v>
      </c>
      <c r="B17" t="s">
        <v>42</v>
      </c>
      <c r="C17" t="s">
        <v>2</v>
      </c>
      <c r="D17">
        <v>16.579999999999998</v>
      </c>
    </row>
    <row r="18" spans="1:4" x14ac:dyDescent="0.25">
      <c r="A18">
        <v>1836</v>
      </c>
      <c r="B18" t="s">
        <v>42</v>
      </c>
      <c r="C18" t="s">
        <v>2</v>
      </c>
      <c r="D18">
        <v>16.670000000000002</v>
      </c>
    </row>
    <row r="19" spans="1:4" x14ac:dyDescent="0.25">
      <c r="A19">
        <v>1837</v>
      </c>
      <c r="B19" t="s">
        <v>42</v>
      </c>
      <c r="C19" t="s">
        <v>2</v>
      </c>
      <c r="D19">
        <v>17.47</v>
      </c>
    </row>
    <row r="20" spans="1:4" x14ac:dyDescent="0.25">
      <c r="A20">
        <v>1838</v>
      </c>
      <c r="B20" t="s">
        <v>42</v>
      </c>
      <c r="C20" t="s">
        <v>2</v>
      </c>
      <c r="D20">
        <v>16.54</v>
      </c>
    </row>
    <row r="21" spans="1:4" x14ac:dyDescent="0.25">
      <c r="A21">
        <v>1839</v>
      </c>
      <c r="B21" t="s">
        <v>42</v>
      </c>
      <c r="C21" t="s">
        <v>2</v>
      </c>
      <c r="D21">
        <v>17.64</v>
      </c>
    </row>
    <row r="22" spans="1:4" x14ac:dyDescent="0.25">
      <c r="A22">
        <v>1840</v>
      </c>
      <c r="B22" t="s">
        <v>42</v>
      </c>
      <c r="C22" t="s">
        <v>2</v>
      </c>
      <c r="D22">
        <v>17.62</v>
      </c>
    </row>
    <row r="23" spans="1:4" x14ac:dyDescent="0.25">
      <c r="A23">
        <v>1841</v>
      </c>
      <c r="B23" t="s">
        <v>42</v>
      </c>
      <c r="C23" t="s">
        <v>2</v>
      </c>
      <c r="D23">
        <v>17.66</v>
      </c>
    </row>
    <row r="24" spans="1:4" x14ac:dyDescent="0.25">
      <c r="A24">
        <v>1842</v>
      </c>
      <c r="B24" t="s">
        <v>42</v>
      </c>
      <c r="C24" t="s">
        <v>2</v>
      </c>
      <c r="D24">
        <v>17.98</v>
      </c>
    </row>
    <row r="25" spans="1:4" x14ac:dyDescent="0.25">
      <c r="A25">
        <v>1843</v>
      </c>
      <c r="B25" t="s">
        <v>42</v>
      </c>
      <c r="C25" t="s">
        <v>2</v>
      </c>
      <c r="D25">
        <v>17.440000000000001</v>
      </c>
    </row>
    <row r="26" spans="1:4" x14ac:dyDescent="0.25">
      <c r="A26">
        <v>1844</v>
      </c>
      <c r="B26" t="s">
        <v>42</v>
      </c>
      <c r="C26" t="s">
        <v>2</v>
      </c>
      <c r="D26">
        <v>17.920000000000002</v>
      </c>
    </row>
    <row r="27" spans="1:4" x14ac:dyDescent="0.25">
      <c r="A27">
        <v>1845</v>
      </c>
      <c r="B27" t="s">
        <v>42</v>
      </c>
      <c r="C27" t="s">
        <v>2</v>
      </c>
      <c r="D27">
        <v>17.760000000000002</v>
      </c>
    </row>
    <row r="28" spans="1:4" x14ac:dyDescent="0.25">
      <c r="A28">
        <v>1846</v>
      </c>
      <c r="B28" t="s">
        <v>42</v>
      </c>
      <c r="C28" t="s">
        <v>2</v>
      </c>
      <c r="D28">
        <v>18.190000000000001</v>
      </c>
    </row>
    <row r="29" spans="1:4" x14ac:dyDescent="0.25">
      <c r="A29">
        <v>1847</v>
      </c>
      <c r="B29" t="s">
        <v>42</v>
      </c>
      <c r="C29" t="s">
        <v>2</v>
      </c>
      <c r="D29">
        <v>17.059999999999999</v>
      </c>
    </row>
    <row r="30" spans="1:4" x14ac:dyDescent="0.25">
      <c r="A30">
        <v>1848</v>
      </c>
      <c r="B30" t="s">
        <v>42</v>
      </c>
      <c r="C30" t="s">
        <v>2</v>
      </c>
      <c r="D30">
        <v>17.399999999999999</v>
      </c>
    </row>
    <row r="31" spans="1:4" x14ac:dyDescent="0.25">
      <c r="A31">
        <v>1849</v>
      </c>
      <c r="B31" t="s">
        <v>42</v>
      </c>
      <c r="C31" t="s">
        <v>2</v>
      </c>
      <c r="D31">
        <v>17.86</v>
      </c>
    </row>
    <row r="32" spans="1:4" x14ac:dyDescent="0.25">
      <c r="A32">
        <v>1850</v>
      </c>
      <c r="B32" t="s">
        <v>42</v>
      </c>
      <c r="C32" t="s">
        <v>2</v>
      </c>
      <c r="D32">
        <v>17.739999999999998</v>
      </c>
    </row>
    <row r="33" spans="1:4" x14ac:dyDescent="0.25">
      <c r="A33">
        <v>1851</v>
      </c>
      <c r="B33" t="s">
        <v>42</v>
      </c>
      <c r="C33" t="s">
        <v>2</v>
      </c>
      <c r="D33">
        <v>17.91</v>
      </c>
    </row>
    <row r="34" spans="1:4" x14ac:dyDescent="0.25">
      <c r="A34">
        <v>1852</v>
      </c>
      <c r="B34" t="s">
        <v>42</v>
      </c>
      <c r="C34" t="s">
        <v>2</v>
      </c>
      <c r="D34">
        <v>17.399999999999999</v>
      </c>
    </row>
    <row r="35" spans="1:4" x14ac:dyDescent="0.25">
      <c r="A35">
        <v>1853</v>
      </c>
      <c r="B35" t="s">
        <v>42</v>
      </c>
      <c r="C35" t="s">
        <v>2</v>
      </c>
      <c r="D35">
        <v>17.170000000000002</v>
      </c>
    </row>
    <row r="36" spans="1:4" x14ac:dyDescent="0.25">
      <c r="A36">
        <v>1854</v>
      </c>
      <c r="B36" t="s">
        <v>42</v>
      </c>
      <c r="C36" t="s">
        <v>2</v>
      </c>
      <c r="D36">
        <v>18.14</v>
      </c>
    </row>
    <row r="37" spans="1:4" x14ac:dyDescent="0.25">
      <c r="A37">
        <v>1855</v>
      </c>
      <c r="B37" t="s">
        <v>42</v>
      </c>
      <c r="C37" t="s">
        <v>2</v>
      </c>
      <c r="D37">
        <v>17.61</v>
      </c>
    </row>
    <row r="38" spans="1:4" x14ac:dyDescent="0.25">
      <c r="A38">
        <v>1856</v>
      </c>
      <c r="B38" t="s">
        <v>42</v>
      </c>
      <c r="C38" t="s">
        <v>2</v>
      </c>
      <c r="D38">
        <v>16.93</v>
      </c>
    </row>
    <row r="39" spans="1:4" x14ac:dyDescent="0.25">
      <c r="A39">
        <v>1857</v>
      </c>
      <c r="B39" t="s">
        <v>42</v>
      </c>
      <c r="C39" t="s">
        <v>2</v>
      </c>
      <c r="D39">
        <v>17.309999999999999</v>
      </c>
    </row>
    <row r="40" spans="1:4" x14ac:dyDescent="0.25">
      <c r="A40">
        <v>1858</v>
      </c>
      <c r="B40" t="s">
        <v>42</v>
      </c>
      <c r="C40" t="s">
        <v>2</v>
      </c>
      <c r="D40">
        <v>17.899999999999999</v>
      </c>
    </row>
    <row r="41" spans="1:4" x14ac:dyDescent="0.25">
      <c r="A41">
        <v>1859</v>
      </c>
      <c r="B41" t="s">
        <v>42</v>
      </c>
      <c r="C41" t="s">
        <v>2</v>
      </c>
      <c r="D41">
        <v>17.91</v>
      </c>
    </row>
    <row r="42" spans="1:4" x14ac:dyDescent="0.25">
      <c r="A42">
        <v>1860</v>
      </c>
      <c r="B42" t="s">
        <v>42</v>
      </c>
      <c r="C42" t="s">
        <v>2</v>
      </c>
      <c r="D42">
        <v>18.34</v>
      </c>
    </row>
    <row r="43" spans="1:4" x14ac:dyDescent="0.25">
      <c r="A43">
        <v>1861</v>
      </c>
      <c r="B43" t="s">
        <v>42</v>
      </c>
      <c r="C43" t="s">
        <v>2</v>
      </c>
      <c r="D43">
        <v>18.41</v>
      </c>
    </row>
    <row r="44" spans="1:4" x14ac:dyDescent="0.25">
      <c r="A44">
        <v>1862</v>
      </c>
      <c r="B44" t="s">
        <v>42</v>
      </c>
      <c r="C44" t="s">
        <v>2</v>
      </c>
      <c r="D44">
        <v>18.350000000000001</v>
      </c>
    </row>
    <row r="45" spans="1:4" x14ac:dyDescent="0.25">
      <c r="A45">
        <v>1863</v>
      </c>
      <c r="B45" t="s">
        <v>42</v>
      </c>
      <c r="C45" t="s">
        <v>2</v>
      </c>
      <c r="D45">
        <v>17.899999999999999</v>
      </c>
    </row>
    <row r="46" spans="1:4" x14ac:dyDescent="0.25">
      <c r="A46">
        <v>1864</v>
      </c>
      <c r="B46" t="s">
        <v>42</v>
      </c>
      <c r="C46" t="s">
        <v>2</v>
      </c>
      <c r="D46">
        <v>17.41</v>
      </c>
    </row>
    <row r="47" spans="1:4" x14ac:dyDescent="0.25">
      <c r="A47">
        <v>1865</v>
      </c>
      <c r="B47" t="s">
        <v>42</v>
      </c>
      <c r="C47" t="s">
        <v>2</v>
      </c>
      <c r="D47">
        <v>17.95</v>
      </c>
    </row>
    <row r="48" spans="1:4" x14ac:dyDescent="0.25">
      <c r="A48">
        <v>1866</v>
      </c>
      <c r="B48" t="s">
        <v>42</v>
      </c>
      <c r="C48" t="s">
        <v>2</v>
      </c>
      <c r="D48">
        <v>17.79</v>
      </c>
    </row>
    <row r="49" spans="1:4" x14ac:dyDescent="0.25">
      <c r="A49">
        <v>1867</v>
      </c>
      <c r="B49" t="s">
        <v>42</v>
      </c>
      <c r="C49" t="s">
        <v>2</v>
      </c>
      <c r="D49">
        <v>18.45</v>
      </c>
    </row>
    <row r="50" spans="1:4" x14ac:dyDescent="0.25">
      <c r="A50">
        <v>1868</v>
      </c>
      <c r="B50" t="s">
        <v>42</v>
      </c>
      <c r="C50" t="s">
        <v>2</v>
      </c>
      <c r="D50">
        <v>17.61</v>
      </c>
    </row>
    <row r="51" spans="1:4" x14ac:dyDescent="0.25">
      <c r="A51">
        <v>1869</v>
      </c>
      <c r="B51" t="s">
        <v>42</v>
      </c>
      <c r="C51" t="s">
        <v>2</v>
      </c>
      <c r="D51">
        <v>16.940000000000001</v>
      </c>
    </row>
    <row r="52" spans="1:4" x14ac:dyDescent="0.25">
      <c r="A52">
        <v>1870</v>
      </c>
      <c r="B52" t="s">
        <v>42</v>
      </c>
      <c r="C52" t="s">
        <v>2</v>
      </c>
      <c r="D52">
        <v>17.82</v>
      </c>
    </row>
    <row r="53" spans="1:4" x14ac:dyDescent="0.25">
      <c r="A53">
        <v>1871</v>
      </c>
      <c r="B53" t="s">
        <v>42</v>
      </c>
      <c r="C53" t="s">
        <v>2</v>
      </c>
      <c r="D53">
        <v>18.27</v>
      </c>
    </row>
    <row r="54" spans="1:4" x14ac:dyDescent="0.25">
      <c r="A54">
        <v>1872</v>
      </c>
      <c r="B54" t="s">
        <v>42</v>
      </c>
      <c r="C54" t="s">
        <v>2</v>
      </c>
      <c r="D54">
        <v>17.28</v>
      </c>
    </row>
    <row r="55" spans="1:4" x14ac:dyDescent="0.25">
      <c r="A55">
        <v>1873</v>
      </c>
      <c r="B55" t="s">
        <v>42</v>
      </c>
      <c r="C55" t="s">
        <v>2</v>
      </c>
      <c r="D55">
        <v>17.37</v>
      </c>
    </row>
    <row r="56" spans="1:4" x14ac:dyDescent="0.25">
      <c r="A56">
        <v>1874</v>
      </c>
      <c r="B56" t="s">
        <v>42</v>
      </c>
      <c r="C56" t="s">
        <v>2</v>
      </c>
      <c r="D56">
        <v>18.239999999999998</v>
      </c>
    </row>
    <row r="57" spans="1:4" x14ac:dyDescent="0.25">
      <c r="A57">
        <v>1875</v>
      </c>
      <c r="B57" t="s">
        <v>42</v>
      </c>
      <c r="C57" t="s">
        <v>2</v>
      </c>
      <c r="D57">
        <v>17.239999999999998</v>
      </c>
    </row>
    <row r="58" spans="1:4" x14ac:dyDescent="0.25">
      <c r="A58">
        <v>1876</v>
      </c>
      <c r="B58" t="s">
        <v>42</v>
      </c>
      <c r="C58" t="s">
        <v>2</v>
      </c>
      <c r="D58">
        <v>17.670000000000002</v>
      </c>
    </row>
    <row r="59" spans="1:4" x14ac:dyDescent="0.25">
      <c r="A59">
        <v>1877</v>
      </c>
      <c r="B59" t="s">
        <v>42</v>
      </c>
      <c r="C59" t="s">
        <v>2</v>
      </c>
      <c r="D59">
        <v>17.53</v>
      </c>
    </row>
    <row r="60" spans="1:4" x14ac:dyDescent="0.25">
      <c r="A60">
        <v>1878</v>
      </c>
      <c r="B60" t="s">
        <v>42</v>
      </c>
      <c r="C60" t="s">
        <v>2</v>
      </c>
      <c r="D60">
        <v>18.010000000000002</v>
      </c>
    </row>
    <row r="61" spans="1:4" x14ac:dyDescent="0.25">
      <c r="A61">
        <v>1879</v>
      </c>
      <c r="B61" t="s">
        <v>42</v>
      </c>
      <c r="C61" t="s">
        <v>2</v>
      </c>
      <c r="D61">
        <v>18.37</v>
      </c>
    </row>
    <row r="62" spans="1:4" x14ac:dyDescent="0.25">
      <c r="A62">
        <v>1880</v>
      </c>
      <c r="B62" t="s">
        <v>42</v>
      </c>
      <c r="C62" t="s">
        <v>2</v>
      </c>
      <c r="D62">
        <v>17.75</v>
      </c>
    </row>
    <row r="63" spans="1:4" x14ac:dyDescent="0.25">
      <c r="A63">
        <v>1881</v>
      </c>
      <c r="B63" t="s">
        <v>42</v>
      </c>
      <c r="C63" t="s">
        <v>2</v>
      </c>
      <c r="D63">
        <v>18.170000000000002</v>
      </c>
    </row>
    <row r="64" spans="1:4" x14ac:dyDescent="0.25">
      <c r="A64">
        <v>1882</v>
      </c>
      <c r="B64" t="s">
        <v>42</v>
      </c>
      <c r="C64" t="s">
        <v>2</v>
      </c>
      <c r="D64">
        <v>18.21</v>
      </c>
    </row>
    <row r="65" spans="1:4" x14ac:dyDescent="0.25">
      <c r="A65">
        <v>1883</v>
      </c>
      <c r="B65" t="s">
        <v>42</v>
      </c>
      <c r="C65" t="s">
        <v>2</v>
      </c>
      <c r="D65">
        <v>17.77</v>
      </c>
    </row>
    <row r="66" spans="1:4" x14ac:dyDescent="0.25">
      <c r="A66">
        <v>1884</v>
      </c>
      <c r="B66" t="s">
        <v>42</v>
      </c>
      <c r="C66" t="s">
        <v>2</v>
      </c>
      <c r="D66">
        <v>17.440000000000001</v>
      </c>
    </row>
    <row r="67" spans="1:4" x14ac:dyDescent="0.25">
      <c r="A67">
        <v>1885</v>
      </c>
      <c r="B67" t="s">
        <v>42</v>
      </c>
      <c r="C67" t="s">
        <v>2</v>
      </c>
      <c r="D67">
        <v>16.82</v>
      </c>
    </row>
    <row r="68" spans="1:4" x14ac:dyDescent="0.25">
      <c r="A68">
        <v>1886</v>
      </c>
      <c r="B68" t="s">
        <v>42</v>
      </c>
      <c r="C68" t="s">
        <v>2</v>
      </c>
      <c r="D68">
        <v>17.22</v>
      </c>
    </row>
    <row r="69" spans="1:4" x14ac:dyDescent="0.25">
      <c r="A69">
        <v>1887</v>
      </c>
      <c r="B69" t="s">
        <v>42</v>
      </c>
      <c r="C69" t="s">
        <v>2</v>
      </c>
      <c r="D69">
        <v>17.89</v>
      </c>
    </row>
    <row r="70" spans="1:4" x14ac:dyDescent="0.25">
      <c r="A70">
        <v>1888</v>
      </c>
      <c r="B70" t="s">
        <v>42</v>
      </c>
      <c r="C70" t="s">
        <v>2</v>
      </c>
      <c r="D70">
        <v>17.28</v>
      </c>
    </row>
    <row r="71" spans="1:4" x14ac:dyDescent="0.25">
      <c r="A71">
        <v>1889</v>
      </c>
      <c r="B71" t="s">
        <v>42</v>
      </c>
      <c r="C71" t="s">
        <v>2</v>
      </c>
      <c r="D71">
        <v>17.71</v>
      </c>
    </row>
    <row r="72" spans="1:4" x14ac:dyDescent="0.25">
      <c r="A72">
        <v>1890</v>
      </c>
      <c r="B72" t="s">
        <v>42</v>
      </c>
      <c r="C72" t="s">
        <v>2</v>
      </c>
      <c r="D72">
        <v>18.5</v>
      </c>
    </row>
    <row r="73" spans="1:4" x14ac:dyDescent="0.25">
      <c r="A73">
        <v>1891</v>
      </c>
      <c r="B73" t="s">
        <v>42</v>
      </c>
      <c r="C73" t="s">
        <v>2</v>
      </c>
      <c r="D73">
        <v>17.350000000000001</v>
      </c>
    </row>
    <row r="74" spans="1:4" x14ac:dyDescent="0.25">
      <c r="A74">
        <v>1892</v>
      </c>
      <c r="B74" t="s">
        <v>42</v>
      </c>
      <c r="C74" t="s">
        <v>2</v>
      </c>
      <c r="D74">
        <v>17.21</v>
      </c>
    </row>
    <row r="75" spans="1:4" x14ac:dyDescent="0.25">
      <c r="A75">
        <v>1893</v>
      </c>
      <c r="B75" t="s">
        <v>42</v>
      </c>
      <c r="C75" t="s">
        <v>2</v>
      </c>
      <c r="D75">
        <v>18.010000000000002</v>
      </c>
    </row>
    <row r="76" spans="1:4" x14ac:dyDescent="0.25">
      <c r="A76">
        <v>1894</v>
      </c>
      <c r="B76" t="s">
        <v>42</v>
      </c>
      <c r="C76" t="s">
        <v>2</v>
      </c>
      <c r="D76">
        <v>17.96</v>
      </c>
    </row>
    <row r="77" spans="1:4" x14ac:dyDescent="0.25">
      <c r="A77">
        <v>1895</v>
      </c>
      <c r="B77" t="s">
        <v>42</v>
      </c>
      <c r="C77" t="s">
        <v>2</v>
      </c>
      <c r="D77">
        <v>17.02</v>
      </c>
    </row>
    <row r="78" spans="1:4" x14ac:dyDescent="0.25">
      <c r="A78">
        <v>1896</v>
      </c>
      <c r="B78" t="s">
        <v>42</v>
      </c>
      <c r="C78" t="s">
        <v>2</v>
      </c>
      <c r="D78">
        <v>18.600000000000001</v>
      </c>
    </row>
    <row r="79" spans="1:4" x14ac:dyDescent="0.25">
      <c r="A79">
        <v>1897</v>
      </c>
      <c r="B79" t="s">
        <v>42</v>
      </c>
      <c r="C79" t="s">
        <v>2</v>
      </c>
      <c r="D79">
        <v>17.93</v>
      </c>
    </row>
    <row r="80" spans="1:4" x14ac:dyDescent="0.25">
      <c r="A80">
        <v>1898</v>
      </c>
      <c r="B80" t="s">
        <v>42</v>
      </c>
      <c r="C80" t="s">
        <v>2</v>
      </c>
      <c r="D80">
        <v>17.41</v>
      </c>
    </row>
    <row r="81" spans="1:4" x14ac:dyDescent="0.25">
      <c r="A81">
        <v>1899</v>
      </c>
      <c r="B81" t="s">
        <v>42</v>
      </c>
      <c r="C81" t="s">
        <v>2</v>
      </c>
      <c r="D81">
        <v>17.59</v>
      </c>
    </row>
    <row r="82" spans="1:4" x14ac:dyDescent="0.25">
      <c r="A82">
        <v>1900</v>
      </c>
      <c r="B82" t="s">
        <v>42</v>
      </c>
      <c r="C82" t="s">
        <v>2</v>
      </c>
      <c r="D82">
        <v>18.079999999999998</v>
      </c>
    </row>
    <row r="83" spans="1:4" x14ac:dyDescent="0.25">
      <c r="A83">
        <v>1901</v>
      </c>
      <c r="B83" t="s">
        <v>42</v>
      </c>
      <c r="C83" t="s">
        <v>2</v>
      </c>
      <c r="D83">
        <v>18.02</v>
      </c>
    </row>
    <row r="84" spans="1:4" x14ac:dyDescent="0.25">
      <c r="A84">
        <v>1902</v>
      </c>
      <c r="B84" t="s">
        <v>42</v>
      </c>
      <c r="C84" t="s">
        <v>2</v>
      </c>
      <c r="D84">
        <v>18.03</v>
      </c>
    </row>
    <row r="85" spans="1:4" x14ac:dyDescent="0.25">
      <c r="A85">
        <v>1903</v>
      </c>
      <c r="B85" t="s">
        <v>42</v>
      </c>
      <c r="C85" t="s">
        <v>2</v>
      </c>
      <c r="D85">
        <v>16.64</v>
      </c>
    </row>
    <row r="86" spans="1:4" x14ac:dyDescent="0.25">
      <c r="A86">
        <v>1904</v>
      </c>
      <c r="B86" t="s">
        <v>42</v>
      </c>
      <c r="C86" t="s">
        <v>2</v>
      </c>
      <c r="D86">
        <v>18.12</v>
      </c>
    </row>
    <row r="87" spans="1:4" x14ac:dyDescent="0.25">
      <c r="A87">
        <v>1905</v>
      </c>
      <c r="B87" t="s">
        <v>42</v>
      </c>
      <c r="C87" t="s">
        <v>2</v>
      </c>
      <c r="D87">
        <v>16.97</v>
      </c>
    </row>
    <row r="88" spans="1:4" x14ac:dyDescent="0.25">
      <c r="A88">
        <v>1906</v>
      </c>
      <c r="B88" t="s">
        <v>42</v>
      </c>
      <c r="C88" t="s">
        <v>2</v>
      </c>
      <c r="D88">
        <v>17.3</v>
      </c>
    </row>
    <row r="89" spans="1:4" x14ac:dyDescent="0.25">
      <c r="A89">
        <v>1907</v>
      </c>
      <c r="B89" t="s">
        <v>42</v>
      </c>
      <c r="C89" t="s">
        <v>2</v>
      </c>
      <c r="D89">
        <v>18.440000000000001</v>
      </c>
    </row>
    <row r="90" spans="1:4" x14ac:dyDescent="0.25">
      <c r="A90">
        <v>1908</v>
      </c>
      <c r="B90" t="s">
        <v>42</v>
      </c>
      <c r="C90" t="s">
        <v>2</v>
      </c>
      <c r="D90">
        <v>18.239999999999998</v>
      </c>
    </row>
    <row r="91" spans="1:4" x14ac:dyDescent="0.25">
      <c r="A91">
        <v>1909</v>
      </c>
      <c r="B91" t="s">
        <v>42</v>
      </c>
      <c r="C91" t="s">
        <v>2</v>
      </c>
      <c r="D91">
        <v>18.62</v>
      </c>
    </row>
    <row r="92" spans="1:4" x14ac:dyDescent="0.25">
      <c r="A92">
        <v>1910</v>
      </c>
      <c r="B92" t="s">
        <v>42</v>
      </c>
      <c r="C92" t="s">
        <v>2</v>
      </c>
      <c r="D92">
        <v>18.489999999999998</v>
      </c>
    </row>
    <row r="93" spans="1:4" x14ac:dyDescent="0.25">
      <c r="A93">
        <v>1911</v>
      </c>
      <c r="B93" t="s">
        <v>42</v>
      </c>
      <c r="C93" t="s">
        <v>2</v>
      </c>
      <c r="D93">
        <v>19.11</v>
      </c>
    </row>
    <row r="94" spans="1:4" x14ac:dyDescent="0.25">
      <c r="A94">
        <v>1912</v>
      </c>
      <c r="B94" t="s">
        <v>42</v>
      </c>
      <c r="C94" t="s">
        <v>2</v>
      </c>
      <c r="D94">
        <v>17.100000000000001</v>
      </c>
    </row>
    <row r="95" spans="1:4" x14ac:dyDescent="0.25">
      <c r="A95">
        <v>1913</v>
      </c>
      <c r="B95" t="s">
        <v>42</v>
      </c>
      <c r="C95" t="s">
        <v>2</v>
      </c>
      <c r="D95">
        <v>17.57</v>
      </c>
    </row>
    <row r="96" spans="1:4" x14ac:dyDescent="0.25">
      <c r="A96">
        <v>1914</v>
      </c>
      <c r="B96" t="s">
        <v>42</v>
      </c>
      <c r="C96" t="s">
        <v>2</v>
      </c>
      <c r="D96">
        <v>17.75</v>
      </c>
    </row>
    <row r="97" spans="1:4" x14ac:dyDescent="0.25">
      <c r="A97">
        <v>1915</v>
      </c>
      <c r="B97" t="s">
        <v>42</v>
      </c>
      <c r="C97" t="s">
        <v>2</v>
      </c>
      <c r="D97">
        <v>17.670000000000002</v>
      </c>
    </row>
    <row r="98" spans="1:4" x14ac:dyDescent="0.25">
      <c r="A98">
        <v>1916</v>
      </c>
      <c r="B98" t="s">
        <v>42</v>
      </c>
      <c r="C98" t="s">
        <v>2</v>
      </c>
      <c r="D98">
        <v>18.23</v>
      </c>
    </row>
    <row r="99" spans="1:4" x14ac:dyDescent="0.25">
      <c r="A99">
        <v>1917</v>
      </c>
      <c r="B99" t="s">
        <v>42</v>
      </c>
      <c r="C99" t="s">
        <v>2</v>
      </c>
      <c r="D99">
        <v>17.3</v>
      </c>
    </row>
    <row r="100" spans="1:4" x14ac:dyDescent="0.25">
      <c r="A100">
        <v>1918</v>
      </c>
      <c r="B100" t="s">
        <v>42</v>
      </c>
      <c r="C100" t="s">
        <v>2</v>
      </c>
      <c r="D100">
        <v>18.2</v>
      </c>
    </row>
    <row r="101" spans="1:4" x14ac:dyDescent="0.25">
      <c r="A101">
        <v>1919</v>
      </c>
      <c r="B101" t="s">
        <v>42</v>
      </c>
      <c r="C101" t="s">
        <v>2</v>
      </c>
      <c r="D101">
        <v>17.41</v>
      </c>
    </row>
    <row r="102" spans="1:4" x14ac:dyDescent="0.25">
      <c r="A102">
        <v>1920</v>
      </c>
      <c r="B102" t="s">
        <v>42</v>
      </c>
      <c r="C102" t="s">
        <v>2</v>
      </c>
      <c r="D102">
        <v>17.55</v>
      </c>
    </row>
    <row r="103" spans="1:4" x14ac:dyDescent="0.25">
      <c r="A103">
        <v>1921</v>
      </c>
      <c r="B103" t="s">
        <v>42</v>
      </c>
      <c r="C103" t="s">
        <v>2</v>
      </c>
      <c r="D103">
        <v>19.48</v>
      </c>
    </row>
    <row r="104" spans="1:4" x14ac:dyDescent="0.25">
      <c r="A104">
        <v>1922</v>
      </c>
      <c r="B104" t="s">
        <v>42</v>
      </c>
      <c r="C104" t="s">
        <v>2</v>
      </c>
      <c r="D104">
        <v>18.600000000000001</v>
      </c>
    </row>
    <row r="105" spans="1:4" x14ac:dyDescent="0.25">
      <c r="A105">
        <v>1923</v>
      </c>
      <c r="B105" t="s">
        <v>42</v>
      </c>
      <c r="C105" t="s">
        <v>2</v>
      </c>
      <c r="D105">
        <v>18.149999999999999</v>
      </c>
    </row>
    <row r="106" spans="1:4" x14ac:dyDescent="0.25">
      <c r="A106">
        <v>1924</v>
      </c>
      <c r="B106" t="s">
        <v>42</v>
      </c>
      <c r="C106" t="s">
        <v>2</v>
      </c>
      <c r="D106">
        <v>17.48</v>
      </c>
    </row>
    <row r="107" spans="1:4" x14ac:dyDescent="0.25">
      <c r="A107">
        <v>1925</v>
      </c>
      <c r="B107" t="s">
        <v>42</v>
      </c>
      <c r="C107" t="s">
        <v>2</v>
      </c>
      <c r="D107">
        <v>18.98</v>
      </c>
    </row>
    <row r="108" spans="1:4" x14ac:dyDescent="0.25">
      <c r="A108">
        <v>1926</v>
      </c>
      <c r="B108" t="s">
        <v>42</v>
      </c>
      <c r="C108" t="s">
        <v>2</v>
      </c>
      <c r="D108">
        <v>17.62</v>
      </c>
    </row>
    <row r="109" spans="1:4" x14ac:dyDescent="0.25">
      <c r="A109">
        <v>1927</v>
      </c>
      <c r="B109" t="s">
        <v>42</v>
      </c>
      <c r="C109" t="s">
        <v>2</v>
      </c>
      <c r="D109">
        <v>18.79</v>
      </c>
    </row>
    <row r="110" spans="1:4" x14ac:dyDescent="0.25">
      <c r="A110">
        <v>1928</v>
      </c>
      <c r="B110" t="s">
        <v>42</v>
      </c>
      <c r="C110" t="s">
        <v>2</v>
      </c>
      <c r="D110">
        <v>17.93</v>
      </c>
    </row>
    <row r="111" spans="1:4" x14ac:dyDescent="0.25">
      <c r="A111">
        <v>1929</v>
      </c>
      <c r="B111" t="s">
        <v>42</v>
      </c>
      <c r="C111" t="s">
        <v>2</v>
      </c>
      <c r="D111">
        <v>17.579999999999998</v>
      </c>
    </row>
    <row r="112" spans="1:4" x14ac:dyDescent="0.25">
      <c r="A112">
        <v>1930</v>
      </c>
      <c r="B112" t="s">
        <v>42</v>
      </c>
      <c r="C112" t="s">
        <v>2</v>
      </c>
      <c r="D112">
        <v>18.04</v>
      </c>
    </row>
    <row r="113" spans="1:4" x14ac:dyDescent="0.25">
      <c r="A113">
        <v>1931</v>
      </c>
      <c r="B113" t="s">
        <v>42</v>
      </c>
      <c r="C113" t="s">
        <v>2</v>
      </c>
      <c r="D113">
        <v>18.57</v>
      </c>
    </row>
    <row r="114" spans="1:4" x14ac:dyDescent="0.25">
      <c r="A114">
        <v>1932</v>
      </c>
      <c r="B114" t="s">
        <v>42</v>
      </c>
      <c r="C114" t="s">
        <v>2</v>
      </c>
      <c r="D114">
        <v>17.989999999999998</v>
      </c>
    </row>
    <row r="115" spans="1:4" x14ac:dyDescent="0.25">
      <c r="A115">
        <v>1933</v>
      </c>
      <c r="B115" t="s">
        <v>42</v>
      </c>
      <c r="C115" t="s">
        <v>2</v>
      </c>
      <c r="D115">
        <v>19.34</v>
      </c>
    </row>
    <row r="116" spans="1:4" x14ac:dyDescent="0.25">
      <c r="A116">
        <v>1934</v>
      </c>
      <c r="B116" t="s">
        <v>42</v>
      </c>
      <c r="C116" t="s">
        <v>2</v>
      </c>
      <c r="D116">
        <v>19.34</v>
      </c>
    </row>
    <row r="117" spans="1:4" x14ac:dyDescent="0.25">
      <c r="A117">
        <v>1935</v>
      </c>
      <c r="B117" t="s">
        <v>42</v>
      </c>
      <c r="C117" t="s">
        <v>2</v>
      </c>
      <c r="D117">
        <v>18.09</v>
      </c>
    </row>
    <row r="118" spans="1:4" x14ac:dyDescent="0.25">
      <c r="A118">
        <v>1936</v>
      </c>
      <c r="B118" t="s">
        <v>42</v>
      </c>
      <c r="C118" t="s">
        <v>2</v>
      </c>
      <c r="D118">
        <v>18.21</v>
      </c>
    </row>
    <row r="119" spans="1:4" x14ac:dyDescent="0.25">
      <c r="A119">
        <v>1937</v>
      </c>
      <c r="B119" t="s">
        <v>42</v>
      </c>
      <c r="C119" t="s">
        <v>2</v>
      </c>
      <c r="D119">
        <v>17.940000000000001</v>
      </c>
    </row>
    <row r="120" spans="1:4" x14ac:dyDescent="0.25">
      <c r="A120">
        <v>1938</v>
      </c>
      <c r="B120" t="s">
        <v>42</v>
      </c>
      <c r="C120" t="s">
        <v>2</v>
      </c>
      <c r="D120">
        <v>19.12</v>
      </c>
    </row>
    <row r="121" spans="1:4" x14ac:dyDescent="0.25">
      <c r="A121">
        <v>1939</v>
      </c>
      <c r="B121" t="s">
        <v>42</v>
      </c>
      <c r="C121" t="s">
        <v>2</v>
      </c>
      <c r="D121">
        <v>19.16</v>
      </c>
    </row>
    <row r="122" spans="1:4" x14ac:dyDescent="0.25">
      <c r="A122">
        <v>1940</v>
      </c>
      <c r="B122" t="s">
        <v>42</v>
      </c>
      <c r="C122" t="s">
        <v>2</v>
      </c>
      <c r="D122">
        <v>17.190000000000001</v>
      </c>
    </row>
    <row r="123" spans="1:4" x14ac:dyDescent="0.25">
      <c r="A123">
        <v>1941</v>
      </c>
      <c r="B123" t="s">
        <v>42</v>
      </c>
      <c r="C123" t="s">
        <v>2</v>
      </c>
      <c r="D123">
        <v>18.27</v>
      </c>
    </row>
    <row r="124" spans="1:4" x14ac:dyDescent="0.25">
      <c r="A124">
        <v>1942</v>
      </c>
      <c r="B124" t="s">
        <v>42</v>
      </c>
      <c r="C124" t="s">
        <v>2</v>
      </c>
      <c r="D124">
        <v>17.940000000000001</v>
      </c>
    </row>
    <row r="125" spans="1:4" x14ac:dyDescent="0.25">
      <c r="A125">
        <v>1943</v>
      </c>
      <c r="B125" t="s">
        <v>42</v>
      </c>
      <c r="C125" t="s">
        <v>2</v>
      </c>
      <c r="D125">
        <v>18.420000000000002</v>
      </c>
    </row>
    <row r="126" spans="1:4" x14ac:dyDescent="0.25">
      <c r="A126">
        <v>1944</v>
      </c>
      <c r="B126" t="s">
        <v>42</v>
      </c>
      <c r="C126" t="s">
        <v>2</v>
      </c>
      <c r="D126">
        <v>18.399999999999999</v>
      </c>
    </row>
    <row r="127" spans="1:4" x14ac:dyDescent="0.25">
      <c r="A127">
        <v>1945</v>
      </c>
      <c r="B127" t="s">
        <v>42</v>
      </c>
      <c r="C127" t="s">
        <v>2</v>
      </c>
      <c r="D127">
        <v>18.059999999999999</v>
      </c>
    </row>
    <row r="128" spans="1:4" x14ac:dyDescent="0.25">
      <c r="A128">
        <v>1946</v>
      </c>
      <c r="B128" t="s">
        <v>42</v>
      </c>
      <c r="C128" t="s">
        <v>2</v>
      </c>
      <c r="D128">
        <v>18.91</v>
      </c>
    </row>
    <row r="129" spans="1:4" x14ac:dyDescent="0.25">
      <c r="A129">
        <v>1947</v>
      </c>
      <c r="B129" t="s">
        <v>42</v>
      </c>
      <c r="C129" t="s">
        <v>2</v>
      </c>
      <c r="D129">
        <v>17.96</v>
      </c>
    </row>
    <row r="130" spans="1:4" x14ac:dyDescent="0.25">
      <c r="A130">
        <v>1948</v>
      </c>
      <c r="B130" t="s">
        <v>42</v>
      </c>
      <c r="C130" t="s">
        <v>2</v>
      </c>
      <c r="D130">
        <v>18.260000000000002</v>
      </c>
    </row>
    <row r="131" spans="1:4" x14ac:dyDescent="0.25">
      <c r="A131">
        <v>1949</v>
      </c>
      <c r="B131" t="s">
        <v>42</v>
      </c>
      <c r="C131" t="s">
        <v>2</v>
      </c>
      <c r="D131">
        <v>18.05</v>
      </c>
    </row>
    <row r="132" spans="1:4" x14ac:dyDescent="0.25">
      <c r="A132">
        <v>1950</v>
      </c>
      <c r="B132" t="s">
        <v>42</v>
      </c>
      <c r="C132" t="s">
        <v>2</v>
      </c>
      <c r="D132">
        <v>18.149999999999999</v>
      </c>
    </row>
    <row r="133" spans="1:4" x14ac:dyDescent="0.25">
      <c r="A133">
        <v>1951</v>
      </c>
      <c r="B133" t="s">
        <v>42</v>
      </c>
      <c r="C133" t="s">
        <v>2</v>
      </c>
      <c r="D133">
        <v>18.63</v>
      </c>
    </row>
    <row r="134" spans="1:4" x14ac:dyDescent="0.25">
      <c r="A134">
        <v>1952</v>
      </c>
      <c r="B134" t="s">
        <v>42</v>
      </c>
      <c r="C134" t="s">
        <v>2</v>
      </c>
      <c r="D134">
        <v>18.850000000000001</v>
      </c>
    </row>
    <row r="135" spans="1:4" x14ac:dyDescent="0.25">
      <c r="A135">
        <v>1953</v>
      </c>
      <c r="B135" t="s">
        <v>42</v>
      </c>
      <c r="C135" t="s">
        <v>2</v>
      </c>
      <c r="D135">
        <v>18.82</v>
      </c>
    </row>
    <row r="136" spans="1:4" x14ac:dyDescent="0.25">
      <c r="A136">
        <v>1954</v>
      </c>
      <c r="B136" t="s">
        <v>42</v>
      </c>
      <c r="C136" t="s">
        <v>2</v>
      </c>
      <c r="D136">
        <v>19.670000000000002</v>
      </c>
    </row>
    <row r="137" spans="1:4" x14ac:dyDescent="0.25">
      <c r="A137">
        <v>1955</v>
      </c>
      <c r="B137" t="s">
        <v>42</v>
      </c>
      <c r="C137" t="s">
        <v>2</v>
      </c>
      <c r="D137">
        <v>18.73</v>
      </c>
    </row>
    <row r="138" spans="1:4" x14ac:dyDescent="0.25">
      <c r="A138">
        <v>1956</v>
      </c>
      <c r="B138" t="s">
        <v>42</v>
      </c>
      <c r="C138" t="s">
        <v>2</v>
      </c>
      <c r="D138">
        <v>19.36</v>
      </c>
    </row>
    <row r="139" spans="1:4" x14ac:dyDescent="0.25">
      <c r="A139">
        <v>1957</v>
      </c>
      <c r="B139" t="s">
        <v>42</v>
      </c>
      <c r="C139" t="s">
        <v>2</v>
      </c>
      <c r="D139">
        <v>18.100000000000001</v>
      </c>
    </row>
    <row r="140" spans="1:4" x14ac:dyDescent="0.25">
      <c r="A140">
        <v>1958</v>
      </c>
      <c r="B140" t="s">
        <v>42</v>
      </c>
      <c r="C140" t="s">
        <v>2</v>
      </c>
      <c r="D140">
        <v>17.63</v>
      </c>
    </row>
    <row r="141" spans="1:4" x14ac:dyDescent="0.25">
      <c r="A141">
        <v>1959</v>
      </c>
      <c r="B141" t="s">
        <v>42</v>
      </c>
      <c r="C141" t="s">
        <v>2</v>
      </c>
      <c r="D141">
        <v>17.75</v>
      </c>
    </row>
    <row r="142" spans="1:4" x14ac:dyDescent="0.25">
      <c r="A142">
        <v>1960</v>
      </c>
      <c r="B142" t="s">
        <v>42</v>
      </c>
      <c r="C142" t="s">
        <v>2</v>
      </c>
      <c r="D142">
        <v>17.71</v>
      </c>
    </row>
    <row r="143" spans="1:4" x14ac:dyDescent="0.25">
      <c r="A143">
        <v>1961</v>
      </c>
      <c r="B143" t="s">
        <v>42</v>
      </c>
      <c r="C143" t="s">
        <v>2</v>
      </c>
      <c r="D143">
        <v>17.68</v>
      </c>
    </row>
    <row r="144" spans="1:4" x14ac:dyDescent="0.25">
      <c r="A144">
        <v>1962</v>
      </c>
      <c r="B144" t="s">
        <v>42</v>
      </c>
      <c r="C144" t="s">
        <v>2</v>
      </c>
      <c r="D144">
        <v>18.32</v>
      </c>
    </row>
    <row r="145" spans="1:4" x14ac:dyDescent="0.25">
      <c r="A145">
        <v>1963</v>
      </c>
      <c r="B145" t="s">
        <v>42</v>
      </c>
      <c r="C145" t="s">
        <v>2</v>
      </c>
      <c r="D145">
        <v>18.84</v>
      </c>
    </row>
    <row r="146" spans="1:4" x14ac:dyDescent="0.25">
      <c r="A146">
        <v>1964</v>
      </c>
      <c r="B146" t="s">
        <v>42</v>
      </c>
      <c r="C146" t="s">
        <v>2</v>
      </c>
      <c r="D146">
        <v>18.38</v>
      </c>
    </row>
    <row r="147" spans="1:4" x14ac:dyDescent="0.25">
      <c r="A147">
        <v>1965</v>
      </c>
      <c r="B147" t="s">
        <v>42</v>
      </c>
      <c r="C147" t="s">
        <v>2</v>
      </c>
      <c r="D147">
        <v>18.54</v>
      </c>
    </row>
    <row r="148" spans="1:4" x14ac:dyDescent="0.25">
      <c r="A148">
        <v>1966</v>
      </c>
      <c r="B148" t="s">
        <v>42</v>
      </c>
      <c r="C148" t="s">
        <v>2</v>
      </c>
      <c r="D148">
        <v>17.61</v>
      </c>
    </row>
    <row r="149" spans="1:4" x14ac:dyDescent="0.25">
      <c r="A149">
        <v>1967</v>
      </c>
      <c r="B149" t="s">
        <v>42</v>
      </c>
      <c r="C149" t="s">
        <v>2</v>
      </c>
      <c r="D149">
        <v>18.329999999999998</v>
      </c>
    </row>
    <row r="150" spans="1:4" x14ac:dyDescent="0.25">
      <c r="A150">
        <v>1968</v>
      </c>
      <c r="B150" t="s">
        <v>42</v>
      </c>
      <c r="C150" t="s">
        <v>2</v>
      </c>
      <c r="D150">
        <v>17.36</v>
      </c>
    </row>
    <row r="151" spans="1:4" x14ac:dyDescent="0.25">
      <c r="A151">
        <v>1969</v>
      </c>
      <c r="B151" t="s">
        <v>42</v>
      </c>
      <c r="C151" t="s">
        <v>2</v>
      </c>
      <c r="D151">
        <v>18.149999999999999</v>
      </c>
    </row>
    <row r="152" spans="1:4" x14ac:dyDescent="0.25">
      <c r="A152">
        <v>1970</v>
      </c>
      <c r="B152" t="s">
        <v>42</v>
      </c>
      <c r="C152" t="s">
        <v>2</v>
      </c>
      <c r="D152">
        <v>17.91</v>
      </c>
    </row>
    <row r="153" spans="1:4" x14ac:dyDescent="0.25">
      <c r="A153">
        <v>1971</v>
      </c>
      <c r="B153" t="s">
        <v>42</v>
      </c>
      <c r="C153" t="s">
        <v>2</v>
      </c>
      <c r="D153">
        <v>18.510000000000002</v>
      </c>
    </row>
    <row r="154" spans="1:4" x14ac:dyDescent="0.25">
      <c r="A154">
        <v>1972</v>
      </c>
      <c r="B154" t="s">
        <v>42</v>
      </c>
      <c r="C154" t="s">
        <v>2</v>
      </c>
      <c r="D154">
        <v>18.309999999999999</v>
      </c>
    </row>
    <row r="155" spans="1:4" x14ac:dyDescent="0.25">
      <c r="A155">
        <v>1973</v>
      </c>
      <c r="B155" t="s">
        <v>42</v>
      </c>
      <c r="C155" t="s">
        <v>2</v>
      </c>
      <c r="D155">
        <v>17.98</v>
      </c>
    </row>
    <row r="156" spans="1:4" x14ac:dyDescent="0.25">
      <c r="A156">
        <v>1974</v>
      </c>
      <c r="B156" t="s">
        <v>42</v>
      </c>
      <c r="C156" t="s">
        <v>2</v>
      </c>
      <c r="D156">
        <v>18.260000000000002</v>
      </c>
    </row>
    <row r="157" spans="1:4" x14ac:dyDescent="0.25">
      <c r="A157">
        <v>1975</v>
      </c>
      <c r="B157" t="s">
        <v>42</v>
      </c>
      <c r="C157" t="s">
        <v>2</v>
      </c>
      <c r="D157">
        <v>17.95</v>
      </c>
    </row>
    <row r="158" spans="1:4" x14ac:dyDescent="0.25">
      <c r="A158">
        <v>1976</v>
      </c>
      <c r="B158" t="s">
        <v>42</v>
      </c>
      <c r="C158" t="s">
        <v>2</v>
      </c>
      <c r="D158">
        <v>17.45</v>
      </c>
    </row>
    <row r="159" spans="1:4" x14ac:dyDescent="0.25">
      <c r="A159">
        <v>1977</v>
      </c>
      <c r="B159" t="s">
        <v>42</v>
      </c>
      <c r="C159" t="s">
        <v>2</v>
      </c>
      <c r="D159">
        <v>18.88</v>
      </c>
    </row>
    <row r="160" spans="1:4" x14ac:dyDescent="0.25">
      <c r="A160">
        <v>1978</v>
      </c>
      <c r="B160" t="s">
        <v>42</v>
      </c>
      <c r="C160" t="s">
        <v>2</v>
      </c>
      <c r="D160">
        <v>17.82</v>
      </c>
    </row>
    <row r="161" spans="1:4" x14ac:dyDescent="0.25">
      <c r="A161">
        <v>1979</v>
      </c>
      <c r="B161" t="s">
        <v>42</v>
      </c>
      <c r="C161" t="s">
        <v>2</v>
      </c>
      <c r="D161">
        <v>17.11</v>
      </c>
    </row>
    <row r="162" spans="1:4" x14ac:dyDescent="0.25">
      <c r="A162">
        <v>1980</v>
      </c>
      <c r="B162" t="s">
        <v>42</v>
      </c>
      <c r="C162" t="s">
        <v>2</v>
      </c>
      <c r="D162">
        <v>18.77</v>
      </c>
    </row>
    <row r="163" spans="1:4" x14ac:dyDescent="0.25">
      <c r="A163">
        <v>1981</v>
      </c>
      <c r="B163" t="s">
        <v>42</v>
      </c>
      <c r="C163" t="s">
        <v>2</v>
      </c>
      <c r="D163">
        <v>18.41</v>
      </c>
    </row>
    <row r="164" spans="1:4" x14ac:dyDescent="0.25">
      <c r="A164">
        <v>1982</v>
      </c>
      <c r="B164" t="s">
        <v>42</v>
      </c>
      <c r="C164" t="s">
        <v>2</v>
      </c>
      <c r="D164">
        <v>18.170000000000002</v>
      </c>
    </row>
    <row r="165" spans="1:4" x14ac:dyDescent="0.25">
      <c r="A165">
        <v>1983</v>
      </c>
      <c r="B165" t="s">
        <v>42</v>
      </c>
      <c r="C165" t="s">
        <v>2</v>
      </c>
      <c r="D165">
        <v>17.2</v>
      </c>
    </row>
    <row r="166" spans="1:4" x14ac:dyDescent="0.25">
      <c r="A166">
        <v>1984</v>
      </c>
      <c r="B166" t="s">
        <v>42</v>
      </c>
      <c r="C166" t="s">
        <v>2</v>
      </c>
      <c r="D166">
        <v>18.47</v>
      </c>
    </row>
    <row r="167" spans="1:4" x14ac:dyDescent="0.25">
      <c r="A167">
        <v>1985</v>
      </c>
      <c r="B167" t="s">
        <v>42</v>
      </c>
      <c r="C167" t="s">
        <v>2</v>
      </c>
      <c r="D167">
        <v>18.22</v>
      </c>
    </row>
    <row r="168" spans="1:4" x14ac:dyDescent="0.25">
      <c r="A168">
        <v>1986</v>
      </c>
      <c r="B168" t="s">
        <v>42</v>
      </c>
      <c r="C168" t="s">
        <v>2</v>
      </c>
      <c r="D168">
        <v>18.829999999999998</v>
      </c>
    </row>
    <row r="169" spans="1:4" x14ac:dyDescent="0.25">
      <c r="A169">
        <v>1987</v>
      </c>
      <c r="B169" t="s">
        <v>42</v>
      </c>
      <c r="C169" t="s">
        <v>2</v>
      </c>
      <c r="D169">
        <v>18.28</v>
      </c>
    </row>
    <row r="170" spans="1:4" x14ac:dyDescent="0.25">
      <c r="A170">
        <v>1988</v>
      </c>
      <c r="B170" t="s">
        <v>42</v>
      </c>
      <c r="C170" t="s">
        <v>2</v>
      </c>
      <c r="D170">
        <v>18.190000000000001</v>
      </c>
    </row>
    <row r="171" spans="1:4" x14ac:dyDescent="0.25">
      <c r="A171">
        <v>1989</v>
      </c>
      <c r="B171" t="s">
        <v>42</v>
      </c>
      <c r="C171" t="s">
        <v>2</v>
      </c>
      <c r="D171">
        <v>17.48</v>
      </c>
    </row>
    <row r="172" spans="1:4" x14ac:dyDescent="0.25">
      <c r="A172">
        <v>1990</v>
      </c>
      <c r="B172" t="s">
        <v>42</v>
      </c>
      <c r="C172" t="s">
        <v>2</v>
      </c>
      <c r="D172">
        <v>18.97</v>
      </c>
    </row>
    <row r="173" spans="1:4" x14ac:dyDescent="0.25">
      <c r="A173">
        <v>1991</v>
      </c>
      <c r="B173" t="s">
        <v>42</v>
      </c>
      <c r="C173" t="s">
        <v>2</v>
      </c>
      <c r="D173">
        <v>18.47</v>
      </c>
    </row>
    <row r="174" spans="1:4" x14ac:dyDescent="0.25">
      <c r="A174">
        <v>1992</v>
      </c>
      <c r="B174" t="s">
        <v>42</v>
      </c>
      <c r="C174" t="s">
        <v>2</v>
      </c>
      <c r="D174">
        <v>18.190000000000001</v>
      </c>
    </row>
    <row r="175" spans="1:4" x14ac:dyDescent="0.25">
      <c r="A175">
        <v>1993</v>
      </c>
      <c r="B175" t="s">
        <v>42</v>
      </c>
      <c r="C175" t="s">
        <v>2</v>
      </c>
      <c r="D175">
        <v>17.82</v>
      </c>
    </row>
    <row r="176" spans="1:4" x14ac:dyDescent="0.25">
      <c r="A176">
        <v>1994</v>
      </c>
      <c r="B176" t="s">
        <v>42</v>
      </c>
      <c r="C176" t="s">
        <v>2</v>
      </c>
      <c r="D176">
        <v>18.309999999999999</v>
      </c>
    </row>
    <row r="177" spans="1:4" x14ac:dyDescent="0.25">
      <c r="A177">
        <v>1995</v>
      </c>
      <c r="B177" t="s">
        <v>42</v>
      </c>
      <c r="C177" t="s">
        <v>2</v>
      </c>
      <c r="D177">
        <v>18.45</v>
      </c>
    </row>
    <row r="178" spans="1:4" x14ac:dyDescent="0.25">
      <c r="A178">
        <v>1996</v>
      </c>
      <c r="B178" t="s">
        <v>42</v>
      </c>
      <c r="C178" t="s">
        <v>2</v>
      </c>
      <c r="D178">
        <v>18.43</v>
      </c>
    </row>
    <row r="179" spans="1:4" x14ac:dyDescent="0.25">
      <c r="A179">
        <v>1997</v>
      </c>
      <c r="B179" t="s">
        <v>42</v>
      </c>
      <c r="C179" t="s">
        <v>2</v>
      </c>
      <c r="D179">
        <v>17.850000000000001</v>
      </c>
    </row>
    <row r="180" spans="1:4" x14ac:dyDescent="0.25">
      <c r="A180">
        <v>1998</v>
      </c>
      <c r="B180" t="s">
        <v>42</v>
      </c>
      <c r="C180" t="s">
        <v>2</v>
      </c>
      <c r="D180">
        <v>19.850000000000001</v>
      </c>
    </row>
    <row r="181" spans="1:4" x14ac:dyDescent="0.25">
      <c r="A181">
        <v>1999</v>
      </c>
      <c r="B181" t="s">
        <v>42</v>
      </c>
      <c r="C181" t="s">
        <v>2</v>
      </c>
      <c r="D181">
        <v>19.61</v>
      </c>
    </row>
    <row r="182" spans="1:4" x14ac:dyDescent="0.25">
      <c r="A182">
        <v>2000</v>
      </c>
      <c r="B182" t="s">
        <v>42</v>
      </c>
      <c r="C182" t="s">
        <v>2</v>
      </c>
      <c r="D182">
        <v>18.899999999999999</v>
      </c>
    </row>
    <row r="183" spans="1:4" x14ac:dyDescent="0.25">
      <c r="A183">
        <v>2001</v>
      </c>
      <c r="B183" t="s">
        <v>42</v>
      </c>
      <c r="C183" t="s">
        <v>2</v>
      </c>
      <c r="D183">
        <v>18.55</v>
      </c>
    </row>
    <row r="184" spans="1:4" x14ac:dyDescent="0.25">
      <c r="A184">
        <v>2002</v>
      </c>
      <c r="B184" t="s">
        <v>42</v>
      </c>
      <c r="C184" t="s">
        <v>2</v>
      </c>
      <c r="D184">
        <v>18.190000000000001</v>
      </c>
    </row>
    <row r="185" spans="1:4" x14ac:dyDescent="0.25">
      <c r="A185">
        <v>2003</v>
      </c>
      <c r="B185" t="s">
        <v>42</v>
      </c>
      <c r="C185" t="s">
        <v>2</v>
      </c>
      <c r="D185">
        <v>18.55</v>
      </c>
    </row>
    <row r="186" spans="1:4" x14ac:dyDescent="0.25">
      <c r="A186">
        <v>2004</v>
      </c>
      <c r="B186" t="s">
        <v>42</v>
      </c>
      <c r="C186" t="s">
        <v>2</v>
      </c>
      <c r="D186">
        <v>18.579999999999998</v>
      </c>
    </row>
    <row r="187" spans="1:4" x14ac:dyDescent="0.25">
      <c r="A187">
        <v>2005</v>
      </c>
      <c r="B187" t="s">
        <v>42</v>
      </c>
      <c r="C187" t="s">
        <v>2</v>
      </c>
      <c r="D187">
        <v>19.13</v>
      </c>
    </row>
    <row r="188" spans="1:4" x14ac:dyDescent="0.25">
      <c r="A188">
        <v>2006</v>
      </c>
      <c r="B188" t="s">
        <v>42</v>
      </c>
      <c r="C188" t="s">
        <v>2</v>
      </c>
      <c r="D188">
        <v>19.850000000000001</v>
      </c>
    </row>
    <row r="189" spans="1:4" x14ac:dyDescent="0.25">
      <c r="A189">
        <v>2007</v>
      </c>
      <c r="B189" t="s">
        <v>42</v>
      </c>
      <c r="C189" t="s">
        <v>2</v>
      </c>
      <c r="D189">
        <v>18.420000000000002</v>
      </c>
    </row>
    <row r="190" spans="1:4" x14ac:dyDescent="0.25">
      <c r="A190">
        <v>2008</v>
      </c>
      <c r="B190" t="s">
        <v>42</v>
      </c>
      <c r="C190" t="s">
        <v>2</v>
      </c>
      <c r="D190">
        <v>18.52</v>
      </c>
    </row>
    <row r="191" spans="1:4" x14ac:dyDescent="0.25">
      <c r="A191">
        <v>2009</v>
      </c>
      <c r="B191" t="s">
        <v>42</v>
      </c>
      <c r="C191" t="s">
        <v>2</v>
      </c>
      <c r="D191">
        <v>18.420000000000002</v>
      </c>
    </row>
    <row r="192" spans="1:4" x14ac:dyDescent="0.25">
      <c r="A192">
        <v>2010</v>
      </c>
      <c r="B192" t="s">
        <v>42</v>
      </c>
      <c r="C192" t="s">
        <v>2</v>
      </c>
      <c r="D192">
        <v>18.690000000000001</v>
      </c>
    </row>
    <row r="193" spans="1:4" x14ac:dyDescent="0.25">
      <c r="A193">
        <v>2011</v>
      </c>
      <c r="B193" t="s">
        <v>42</v>
      </c>
      <c r="C193" t="s">
        <v>2</v>
      </c>
      <c r="D193">
        <v>19.690000000000001</v>
      </c>
    </row>
    <row r="194" spans="1:4" x14ac:dyDescent="0.25">
      <c r="A194">
        <v>2012</v>
      </c>
      <c r="B194" t="s">
        <v>42</v>
      </c>
      <c r="C194" t="s">
        <v>2</v>
      </c>
      <c r="D194">
        <v>19.989999999999998</v>
      </c>
    </row>
    <row r="195" spans="1:4" x14ac:dyDescent="0.25">
      <c r="A195">
        <v>2013</v>
      </c>
      <c r="B195" t="s">
        <v>42</v>
      </c>
      <c r="C195" t="s">
        <v>2</v>
      </c>
      <c r="D195">
        <v>20.45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7"/>
  <sheetViews>
    <sheetView workbookViewId="0"/>
  </sheetViews>
  <sheetFormatPr defaultRowHeight="15" x14ac:dyDescent="0.25"/>
  <cols>
    <col min="1" max="1" width="5" bestFit="1" customWidth="1"/>
    <col min="2" max="2" width="18.5703125" bestFit="1" customWidth="1"/>
    <col min="3" max="3" width="18.42578125" bestFit="1" customWidth="1"/>
    <col min="4" max="4" width="20.7109375" bestFit="1" customWidth="1"/>
    <col min="5" max="5" width="20.5703125" bestFit="1" customWidth="1"/>
    <col min="6" max="6" width="20.7109375" bestFit="1" customWidth="1"/>
    <col min="7" max="7" width="20.5703125" bestFit="1" customWidth="1"/>
    <col min="8" max="8" width="20.5703125" customWidth="1"/>
    <col min="9" max="9" width="5" bestFit="1" customWidth="1"/>
    <col min="10" max="10" width="6.28515625" bestFit="1" customWidth="1"/>
    <col min="11" max="11" width="12.85546875" bestFit="1" customWidth="1"/>
    <col min="12" max="12" width="18.42578125" bestFit="1" customWidth="1"/>
    <col min="13" max="13" width="18.28515625" bestFit="1" customWidth="1"/>
    <col min="14" max="14" width="20.5703125" bestFit="1" customWidth="1"/>
    <col min="15" max="15" width="20.42578125" bestFit="1" customWidth="1"/>
    <col min="16" max="16" width="20.5703125" bestFit="1" customWidth="1"/>
    <col min="17" max="17" width="20.42578125" bestFit="1" customWidth="1"/>
  </cols>
  <sheetData>
    <row r="1" spans="1:17" x14ac:dyDescent="0.25">
      <c r="A1" t="s">
        <v>0</v>
      </c>
      <c r="B1" t="s">
        <v>63</v>
      </c>
      <c r="C1" t="s">
        <v>62</v>
      </c>
      <c r="D1" t="s">
        <v>64</v>
      </c>
      <c r="E1" t="s">
        <v>65</v>
      </c>
      <c r="F1" t="s">
        <v>66</v>
      </c>
      <c r="G1" t="s">
        <v>67</v>
      </c>
      <c r="H1" t="s">
        <v>69</v>
      </c>
      <c r="I1" t="s">
        <v>0</v>
      </c>
      <c r="J1" t="s">
        <v>56</v>
      </c>
      <c r="K1" t="s">
        <v>55</v>
      </c>
      <c r="L1" t="s">
        <v>68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hidden="1" x14ac:dyDescent="0.25">
      <c r="A2">
        <v>1750</v>
      </c>
      <c r="B2">
        <v>8.7200000000000006</v>
      </c>
      <c r="C2">
        <f>(9/5)*B2+32</f>
        <v>47.695999999999998</v>
      </c>
    </row>
    <row r="3" spans="1:17" hidden="1" x14ac:dyDescent="0.25">
      <c r="A3">
        <v>1751</v>
      </c>
      <c r="B3">
        <v>7.98</v>
      </c>
      <c r="C3">
        <f t="shared" ref="C3:C66" si="0">(9/5)*B3+32</f>
        <v>46.364000000000004</v>
      </c>
    </row>
    <row r="4" spans="1:17" hidden="1" x14ac:dyDescent="0.25">
      <c r="A4">
        <v>1752</v>
      </c>
      <c r="B4">
        <v>5.78</v>
      </c>
      <c r="C4">
        <f t="shared" si="0"/>
        <v>42.403999999999996</v>
      </c>
    </row>
    <row r="5" spans="1:17" hidden="1" x14ac:dyDescent="0.25">
      <c r="A5">
        <v>1753</v>
      </c>
      <c r="B5">
        <v>8.39</v>
      </c>
      <c r="C5">
        <f t="shared" si="0"/>
        <v>47.102000000000004</v>
      </c>
    </row>
    <row r="6" spans="1:17" hidden="1" x14ac:dyDescent="0.25">
      <c r="A6">
        <v>1754</v>
      </c>
      <c r="B6">
        <v>8.4700000000000006</v>
      </c>
      <c r="C6">
        <f t="shared" si="0"/>
        <v>47.246000000000002</v>
      </c>
    </row>
    <row r="7" spans="1:17" hidden="1" x14ac:dyDescent="0.25">
      <c r="A7">
        <v>1755</v>
      </c>
      <c r="B7">
        <v>8.36</v>
      </c>
      <c r="C7">
        <f t="shared" si="0"/>
        <v>47.048000000000002</v>
      </c>
    </row>
    <row r="8" spans="1:17" hidden="1" x14ac:dyDescent="0.25">
      <c r="A8">
        <v>1756</v>
      </c>
      <c r="B8">
        <v>8.85</v>
      </c>
      <c r="C8">
        <f t="shared" si="0"/>
        <v>47.93</v>
      </c>
    </row>
    <row r="9" spans="1:17" hidden="1" x14ac:dyDescent="0.25">
      <c r="A9">
        <v>1757</v>
      </c>
      <c r="B9">
        <v>9.02</v>
      </c>
      <c r="C9">
        <f t="shared" si="0"/>
        <v>48.236000000000004</v>
      </c>
    </row>
    <row r="10" spans="1:17" hidden="1" x14ac:dyDescent="0.25">
      <c r="A10">
        <v>1758</v>
      </c>
      <c r="B10">
        <v>6.74</v>
      </c>
      <c r="C10">
        <f t="shared" si="0"/>
        <v>44.132000000000005</v>
      </c>
    </row>
    <row r="11" spans="1:17" hidden="1" x14ac:dyDescent="0.25">
      <c r="A11">
        <v>1759</v>
      </c>
      <c r="B11">
        <v>7.99</v>
      </c>
      <c r="C11">
        <f t="shared" si="0"/>
        <v>46.382000000000005</v>
      </c>
      <c r="D11">
        <f>AVERAGE(B2:B11)</f>
        <v>8.0299999999999994</v>
      </c>
      <c r="E11">
        <f>AVERAGE(C2:C11)</f>
        <v>46.454000000000001</v>
      </c>
    </row>
    <row r="12" spans="1:17" hidden="1" x14ac:dyDescent="0.25">
      <c r="A12">
        <v>1760</v>
      </c>
      <c r="B12">
        <v>7.19</v>
      </c>
      <c r="C12">
        <f t="shared" si="0"/>
        <v>44.942</v>
      </c>
      <c r="D12">
        <f t="shared" ref="D12:E27" si="1">AVERAGE(B3:B12)</f>
        <v>7.8770000000000007</v>
      </c>
      <c r="E12">
        <f t="shared" si="1"/>
        <v>46.178600000000003</v>
      </c>
    </row>
    <row r="13" spans="1:17" hidden="1" x14ac:dyDescent="0.25">
      <c r="A13">
        <v>1761</v>
      </c>
      <c r="B13">
        <v>8.77</v>
      </c>
      <c r="C13">
        <f t="shared" si="0"/>
        <v>47.786000000000001</v>
      </c>
      <c r="D13">
        <f t="shared" si="1"/>
        <v>7.9560000000000004</v>
      </c>
      <c r="E13">
        <f t="shared" si="1"/>
        <v>46.320800000000006</v>
      </c>
    </row>
    <row r="14" spans="1:17" hidden="1" x14ac:dyDescent="0.25">
      <c r="A14">
        <v>1762</v>
      </c>
      <c r="B14">
        <v>8.61</v>
      </c>
      <c r="C14">
        <f t="shared" si="0"/>
        <v>47.497999999999998</v>
      </c>
      <c r="D14">
        <f t="shared" si="1"/>
        <v>8.2390000000000008</v>
      </c>
      <c r="E14">
        <f t="shared" si="1"/>
        <v>46.830200000000005</v>
      </c>
    </row>
    <row r="15" spans="1:17" hidden="1" x14ac:dyDescent="0.25">
      <c r="A15">
        <v>1763</v>
      </c>
      <c r="B15">
        <v>7.5</v>
      </c>
      <c r="C15">
        <f t="shared" si="0"/>
        <v>45.5</v>
      </c>
      <c r="D15">
        <f t="shared" si="1"/>
        <v>8.15</v>
      </c>
      <c r="E15">
        <f t="shared" si="1"/>
        <v>46.67</v>
      </c>
    </row>
    <row r="16" spans="1:17" hidden="1" x14ac:dyDescent="0.25">
      <c r="A16">
        <v>1764</v>
      </c>
      <c r="B16">
        <v>8.4</v>
      </c>
      <c r="C16">
        <f t="shared" si="0"/>
        <v>47.120000000000005</v>
      </c>
      <c r="D16">
        <f t="shared" si="1"/>
        <v>8.1430000000000007</v>
      </c>
      <c r="E16">
        <f t="shared" si="1"/>
        <v>46.657400000000003</v>
      </c>
    </row>
    <row r="17" spans="1:5" hidden="1" x14ac:dyDescent="0.25">
      <c r="A17">
        <v>1765</v>
      </c>
      <c r="B17">
        <v>8.25</v>
      </c>
      <c r="C17">
        <f t="shared" si="0"/>
        <v>46.85</v>
      </c>
      <c r="D17">
        <f t="shared" si="1"/>
        <v>8.1320000000000014</v>
      </c>
      <c r="E17">
        <f t="shared" si="1"/>
        <v>46.637600000000006</v>
      </c>
    </row>
    <row r="18" spans="1:5" hidden="1" x14ac:dyDescent="0.25">
      <c r="A18">
        <v>1766</v>
      </c>
      <c r="B18">
        <v>8.41</v>
      </c>
      <c r="C18">
        <f t="shared" si="0"/>
        <v>47.137999999999998</v>
      </c>
      <c r="D18">
        <f t="shared" si="1"/>
        <v>8.0879999999999992</v>
      </c>
      <c r="E18">
        <f t="shared" si="1"/>
        <v>46.558399999999999</v>
      </c>
    </row>
    <row r="19" spans="1:5" hidden="1" x14ac:dyDescent="0.25">
      <c r="A19">
        <v>1767</v>
      </c>
      <c r="B19">
        <v>8.2200000000000006</v>
      </c>
      <c r="C19">
        <f t="shared" si="0"/>
        <v>46.795999999999999</v>
      </c>
      <c r="D19">
        <f t="shared" si="1"/>
        <v>8.0079999999999991</v>
      </c>
      <c r="E19">
        <f t="shared" si="1"/>
        <v>46.414400000000001</v>
      </c>
    </row>
    <row r="20" spans="1:5" hidden="1" x14ac:dyDescent="0.25">
      <c r="A20">
        <v>1768</v>
      </c>
      <c r="B20">
        <v>6.78</v>
      </c>
      <c r="C20">
        <f t="shared" si="0"/>
        <v>44.204000000000001</v>
      </c>
      <c r="D20">
        <f t="shared" si="1"/>
        <v>8.0120000000000005</v>
      </c>
      <c r="E20">
        <f t="shared" si="1"/>
        <v>46.421599999999998</v>
      </c>
    </row>
    <row r="21" spans="1:5" hidden="1" x14ac:dyDescent="0.25">
      <c r="A21">
        <v>1769</v>
      </c>
      <c r="B21">
        <v>7.69</v>
      </c>
      <c r="C21">
        <f t="shared" si="0"/>
        <v>45.841999999999999</v>
      </c>
      <c r="D21">
        <f t="shared" si="1"/>
        <v>7.9819999999999993</v>
      </c>
      <c r="E21">
        <f t="shared" si="1"/>
        <v>46.367599999999996</v>
      </c>
    </row>
    <row r="22" spans="1:5" hidden="1" x14ac:dyDescent="0.25">
      <c r="A22">
        <v>1770</v>
      </c>
      <c r="B22">
        <v>7.69</v>
      </c>
      <c r="C22">
        <f t="shared" si="0"/>
        <v>45.841999999999999</v>
      </c>
      <c r="D22">
        <f t="shared" si="1"/>
        <v>8.032</v>
      </c>
      <c r="E22">
        <f t="shared" si="1"/>
        <v>46.457599999999999</v>
      </c>
    </row>
    <row r="23" spans="1:5" hidden="1" x14ac:dyDescent="0.25">
      <c r="A23">
        <v>1771</v>
      </c>
      <c r="B23">
        <v>7.85</v>
      </c>
      <c r="C23">
        <f t="shared" si="0"/>
        <v>46.129999999999995</v>
      </c>
      <c r="D23">
        <f t="shared" si="1"/>
        <v>7.9399999999999995</v>
      </c>
      <c r="E23">
        <f t="shared" si="1"/>
        <v>46.291999999999994</v>
      </c>
    </row>
    <row r="24" spans="1:5" hidden="1" x14ac:dyDescent="0.25">
      <c r="A24">
        <v>1772</v>
      </c>
      <c r="B24">
        <v>8.19</v>
      </c>
      <c r="C24">
        <f t="shared" si="0"/>
        <v>46.741999999999997</v>
      </c>
      <c r="D24">
        <f t="shared" si="1"/>
        <v>7.8979999999999988</v>
      </c>
      <c r="E24">
        <f t="shared" si="1"/>
        <v>46.2164</v>
      </c>
    </row>
    <row r="25" spans="1:5" hidden="1" x14ac:dyDescent="0.25">
      <c r="A25">
        <v>1773</v>
      </c>
      <c r="B25">
        <v>8.2200000000000006</v>
      </c>
      <c r="C25">
        <f t="shared" si="0"/>
        <v>46.795999999999999</v>
      </c>
      <c r="D25">
        <f t="shared" si="1"/>
        <v>7.9700000000000006</v>
      </c>
      <c r="E25">
        <f t="shared" si="1"/>
        <v>46.345999999999997</v>
      </c>
    </row>
    <row r="26" spans="1:5" hidden="1" x14ac:dyDescent="0.25">
      <c r="A26">
        <v>1774</v>
      </c>
      <c r="B26">
        <v>8.77</v>
      </c>
      <c r="C26">
        <f t="shared" si="0"/>
        <v>47.786000000000001</v>
      </c>
      <c r="D26">
        <f t="shared" si="1"/>
        <v>8.0069999999999997</v>
      </c>
      <c r="E26">
        <f t="shared" si="1"/>
        <v>46.412599999999998</v>
      </c>
    </row>
    <row r="27" spans="1:5" hidden="1" x14ac:dyDescent="0.25">
      <c r="A27">
        <v>1775</v>
      </c>
      <c r="B27">
        <v>9.18</v>
      </c>
      <c r="C27">
        <f t="shared" si="0"/>
        <v>48.524000000000001</v>
      </c>
      <c r="D27">
        <f t="shared" si="1"/>
        <v>8.1</v>
      </c>
      <c r="E27">
        <f t="shared" si="1"/>
        <v>46.58</v>
      </c>
    </row>
    <row r="28" spans="1:5" hidden="1" x14ac:dyDescent="0.25">
      <c r="A28">
        <v>1776</v>
      </c>
      <c r="B28">
        <v>8.3000000000000007</v>
      </c>
      <c r="C28">
        <f t="shared" si="0"/>
        <v>46.94</v>
      </c>
      <c r="D28">
        <f t="shared" ref="D28:E43" si="2">AVERAGE(B19:B28)</f>
        <v>8.0890000000000004</v>
      </c>
      <c r="E28">
        <f t="shared" si="2"/>
        <v>46.560199999999995</v>
      </c>
    </row>
    <row r="29" spans="1:5" hidden="1" x14ac:dyDescent="0.25">
      <c r="A29">
        <v>1777</v>
      </c>
      <c r="B29">
        <v>8.26</v>
      </c>
      <c r="C29">
        <f t="shared" si="0"/>
        <v>46.868000000000002</v>
      </c>
      <c r="D29">
        <f t="shared" si="2"/>
        <v>8.093</v>
      </c>
      <c r="E29">
        <f t="shared" si="2"/>
        <v>46.567399999999999</v>
      </c>
    </row>
    <row r="30" spans="1:5" hidden="1" x14ac:dyDescent="0.25">
      <c r="A30">
        <v>1778</v>
      </c>
      <c r="B30">
        <v>8.5399999999999991</v>
      </c>
      <c r="C30">
        <f t="shared" si="0"/>
        <v>47.372</v>
      </c>
      <c r="D30">
        <f t="shared" si="2"/>
        <v>8.2690000000000001</v>
      </c>
      <c r="E30">
        <f t="shared" si="2"/>
        <v>46.8842</v>
      </c>
    </row>
    <row r="31" spans="1:5" hidden="1" x14ac:dyDescent="0.25">
      <c r="A31">
        <v>1779</v>
      </c>
      <c r="B31">
        <v>8.98</v>
      </c>
      <c r="C31">
        <f t="shared" si="0"/>
        <v>48.164000000000001</v>
      </c>
      <c r="D31">
        <f t="shared" si="2"/>
        <v>8.3979999999999997</v>
      </c>
      <c r="E31">
        <f t="shared" si="2"/>
        <v>47.116399999999999</v>
      </c>
    </row>
    <row r="32" spans="1:5" hidden="1" x14ac:dyDescent="0.25">
      <c r="A32">
        <v>1780</v>
      </c>
      <c r="B32">
        <v>9.43</v>
      </c>
      <c r="C32">
        <f t="shared" si="0"/>
        <v>48.974000000000004</v>
      </c>
      <c r="D32">
        <f t="shared" si="2"/>
        <v>8.5719999999999992</v>
      </c>
      <c r="E32">
        <f t="shared" si="2"/>
        <v>47.429600000000001</v>
      </c>
    </row>
    <row r="33" spans="1:5" hidden="1" x14ac:dyDescent="0.25">
      <c r="A33">
        <v>1781</v>
      </c>
      <c r="B33">
        <v>8.1</v>
      </c>
      <c r="C33">
        <f t="shared" si="0"/>
        <v>46.58</v>
      </c>
      <c r="D33">
        <f t="shared" si="2"/>
        <v>8.5969999999999995</v>
      </c>
      <c r="E33">
        <f t="shared" si="2"/>
        <v>47.474599999999995</v>
      </c>
    </row>
    <row r="34" spans="1:5" hidden="1" x14ac:dyDescent="0.25">
      <c r="A34">
        <v>1782</v>
      </c>
      <c r="B34">
        <v>7.9</v>
      </c>
      <c r="C34">
        <f t="shared" si="0"/>
        <v>46.22</v>
      </c>
      <c r="D34">
        <f t="shared" si="2"/>
        <v>8.5680000000000014</v>
      </c>
      <c r="E34">
        <f t="shared" si="2"/>
        <v>47.422399999999996</v>
      </c>
    </row>
    <row r="35" spans="1:5" hidden="1" x14ac:dyDescent="0.25">
      <c r="A35">
        <v>1783</v>
      </c>
      <c r="B35">
        <v>7.68</v>
      </c>
      <c r="C35">
        <f t="shared" si="0"/>
        <v>45.823999999999998</v>
      </c>
      <c r="D35">
        <f t="shared" si="2"/>
        <v>8.5140000000000011</v>
      </c>
      <c r="E35">
        <f t="shared" si="2"/>
        <v>47.325200000000002</v>
      </c>
    </row>
    <row r="36" spans="1:5" hidden="1" x14ac:dyDescent="0.25">
      <c r="A36">
        <v>1784</v>
      </c>
      <c r="B36">
        <v>7.86</v>
      </c>
      <c r="C36">
        <f t="shared" si="0"/>
        <v>46.148000000000003</v>
      </c>
      <c r="D36">
        <f t="shared" si="2"/>
        <v>8.423</v>
      </c>
      <c r="E36">
        <f t="shared" si="2"/>
        <v>47.1614</v>
      </c>
    </row>
    <row r="37" spans="1:5" hidden="1" x14ac:dyDescent="0.25">
      <c r="A37">
        <v>1785</v>
      </c>
      <c r="B37">
        <v>7.36</v>
      </c>
      <c r="C37">
        <f t="shared" si="0"/>
        <v>45.248000000000005</v>
      </c>
      <c r="D37">
        <f t="shared" si="2"/>
        <v>8.2409999999999997</v>
      </c>
      <c r="E37">
        <f t="shared" si="2"/>
        <v>46.833799999999997</v>
      </c>
    </row>
    <row r="38" spans="1:5" hidden="1" x14ac:dyDescent="0.25">
      <c r="A38">
        <v>1786</v>
      </c>
      <c r="B38">
        <v>8.26</v>
      </c>
      <c r="C38">
        <f t="shared" si="0"/>
        <v>46.868000000000002</v>
      </c>
      <c r="D38">
        <f t="shared" si="2"/>
        <v>8.2370000000000001</v>
      </c>
      <c r="E38">
        <f t="shared" si="2"/>
        <v>46.826599999999999</v>
      </c>
    </row>
    <row r="39" spans="1:5" hidden="1" x14ac:dyDescent="0.25">
      <c r="A39">
        <v>1787</v>
      </c>
      <c r="B39">
        <v>8.0299999999999994</v>
      </c>
      <c r="C39">
        <f t="shared" si="0"/>
        <v>46.454000000000001</v>
      </c>
      <c r="D39">
        <f t="shared" si="2"/>
        <v>8.2140000000000004</v>
      </c>
      <c r="E39">
        <f t="shared" si="2"/>
        <v>46.785199999999996</v>
      </c>
    </row>
    <row r="40" spans="1:5" hidden="1" x14ac:dyDescent="0.25">
      <c r="A40">
        <v>1788</v>
      </c>
      <c r="B40">
        <v>8.4499999999999993</v>
      </c>
      <c r="C40">
        <f t="shared" si="0"/>
        <v>47.21</v>
      </c>
      <c r="D40">
        <f t="shared" si="2"/>
        <v>8.2050000000000001</v>
      </c>
      <c r="E40">
        <f t="shared" si="2"/>
        <v>46.768999999999998</v>
      </c>
    </row>
    <row r="41" spans="1:5" hidden="1" x14ac:dyDescent="0.25">
      <c r="A41">
        <v>1789</v>
      </c>
      <c r="B41">
        <v>8.33</v>
      </c>
      <c r="C41">
        <f t="shared" si="0"/>
        <v>46.994</v>
      </c>
      <c r="D41">
        <f t="shared" si="2"/>
        <v>8.1399999999999988</v>
      </c>
      <c r="E41">
        <f t="shared" si="2"/>
        <v>46.652000000000001</v>
      </c>
    </row>
    <row r="42" spans="1:5" hidden="1" x14ac:dyDescent="0.25">
      <c r="A42">
        <v>1790</v>
      </c>
      <c r="B42">
        <v>7.98</v>
      </c>
      <c r="C42">
        <f t="shared" si="0"/>
        <v>46.364000000000004</v>
      </c>
      <c r="D42">
        <f t="shared" si="2"/>
        <v>7.9950000000000001</v>
      </c>
      <c r="E42">
        <f t="shared" si="2"/>
        <v>46.390999999999998</v>
      </c>
    </row>
    <row r="43" spans="1:5" hidden="1" x14ac:dyDescent="0.25">
      <c r="A43">
        <v>1791</v>
      </c>
      <c r="B43">
        <v>8.23</v>
      </c>
      <c r="C43">
        <f t="shared" si="0"/>
        <v>46.814</v>
      </c>
      <c r="D43">
        <f t="shared" si="2"/>
        <v>8.0080000000000009</v>
      </c>
      <c r="E43">
        <f t="shared" si="2"/>
        <v>46.414400000000008</v>
      </c>
    </row>
    <row r="44" spans="1:5" hidden="1" x14ac:dyDescent="0.25">
      <c r="A44">
        <v>1792</v>
      </c>
      <c r="B44">
        <v>8.09</v>
      </c>
      <c r="C44">
        <f t="shared" si="0"/>
        <v>46.561999999999998</v>
      </c>
      <c r="D44">
        <f t="shared" ref="D44:E59" si="3">AVERAGE(B35:B44)</f>
        <v>8.027000000000001</v>
      </c>
      <c r="E44">
        <f t="shared" si="3"/>
        <v>46.448600000000006</v>
      </c>
    </row>
    <row r="45" spans="1:5" hidden="1" x14ac:dyDescent="0.25">
      <c r="A45">
        <v>1793</v>
      </c>
      <c r="B45">
        <v>8.23</v>
      </c>
      <c r="C45">
        <f t="shared" si="0"/>
        <v>46.814</v>
      </c>
      <c r="D45">
        <f t="shared" si="3"/>
        <v>8.0820000000000007</v>
      </c>
      <c r="E45">
        <f t="shared" si="3"/>
        <v>46.54760000000001</v>
      </c>
    </row>
    <row r="46" spans="1:5" hidden="1" x14ac:dyDescent="0.25">
      <c r="A46">
        <v>1794</v>
      </c>
      <c r="B46">
        <v>8.5299999999999994</v>
      </c>
      <c r="C46">
        <f t="shared" si="0"/>
        <v>47.353999999999999</v>
      </c>
      <c r="D46">
        <f t="shared" si="3"/>
        <v>8.1490000000000009</v>
      </c>
      <c r="E46">
        <f t="shared" si="3"/>
        <v>46.668200000000006</v>
      </c>
    </row>
    <row r="47" spans="1:5" hidden="1" x14ac:dyDescent="0.25">
      <c r="A47">
        <v>1795</v>
      </c>
      <c r="B47">
        <v>8.35</v>
      </c>
      <c r="C47">
        <f t="shared" si="0"/>
        <v>47.03</v>
      </c>
      <c r="D47">
        <f t="shared" si="3"/>
        <v>8.2480000000000011</v>
      </c>
      <c r="E47">
        <f t="shared" si="3"/>
        <v>46.846400000000003</v>
      </c>
    </row>
    <row r="48" spans="1:5" hidden="1" x14ac:dyDescent="0.25">
      <c r="A48">
        <v>1796</v>
      </c>
      <c r="B48">
        <v>8.27</v>
      </c>
      <c r="C48">
        <f t="shared" si="0"/>
        <v>46.885999999999996</v>
      </c>
      <c r="D48">
        <f t="shared" si="3"/>
        <v>8.2489999999999988</v>
      </c>
      <c r="E48">
        <f t="shared" si="3"/>
        <v>46.848199999999999</v>
      </c>
    </row>
    <row r="49" spans="1:7" hidden="1" x14ac:dyDescent="0.25">
      <c r="A49">
        <v>1797</v>
      </c>
      <c r="B49">
        <v>8.51</v>
      </c>
      <c r="C49">
        <f t="shared" si="0"/>
        <v>47.317999999999998</v>
      </c>
      <c r="D49">
        <f t="shared" si="3"/>
        <v>8.2970000000000006</v>
      </c>
      <c r="E49">
        <f t="shared" si="3"/>
        <v>46.934600000000003</v>
      </c>
    </row>
    <row r="50" spans="1:7" hidden="1" x14ac:dyDescent="0.25">
      <c r="A50">
        <v>1798</v>
      </c>
      <c r="B50">
        <v>8.67</v>
      </c>
      <c r="C50">
        <f t="shared" si="0"/>
        <v>47.606000000000002</v>
      </c>
      <c r="D50">
        <f t="shared" si="3"/>
        <v>8.3190000000000008</v>
      </c>
      <c r="E50">
        <f t="shared" si="3"/>
        <v>46.974199999999996</v>
      </c>
    </row>
    <row r="51" spans="1:7" hidden="1" x14ac:dyDescent="0.25">
      <c r="A51">
        <v>1799</v>
      </c>
      <c r="B51">
        <v>8.51</v>
      </c>
      <c r="C51">
        <f t="shared" si="0"/>
        <v>47.317999999999998</v>
      </c>
      <c r="D51">
        <f t="shared" si="3"/>
        <v>8.3370000000000015</v>
      </c>
      <c r="E51">
        <f t="shared" si="3"/>
        <v>47.006599999999992</v>
      </c>
      <c r="F51">
        <f t="shared" ref="F51:F114" si="4">AVERAGE(B2:B51)</f>
        <v>8.1773999999999987</v>
      </c>
      <c r="G51">
        <f t="shared" ref="G51:G114" si="5">AVERAGE(C2:C51)</f>
        <v>46.71932000000001</v>
      </c>
    </row>
    <row r="52" spans="1:7" hidden="1" x14ac:dyDescent="0.25">
      <c r="A52">
        <v>1800</v>
      </c>
      <c r="B52">
        <v>8.48</v>
      </c>
      <c r="C52">
        <f t="shared" si="0"/>
        <v>47.264000000000003</v>
      </c>
      <c r="D52">
        <f t="shared" si="3"/>
        <v>8.3870000000000005</v>
      </c>
      <c r="E52">
        <f t="shared" si="3"/>
        <v>47.096599999999995</v>
      </c>
      <c r="F52">
        <f t="shared" si="4"/>
        <v>8.1725999999999992</v>
      </c>
      <c r="G52">
        <f t="shared" si="5"/>
        <v>46.710680000000018</v>
      </c>
    </row>
    <row r="53" spans="1:7" hidden="1" x14ac:dyDescent="0.25">
      <c r="A53">
        <v>1801</v>
      </c>
      <c r="B53">
        <v>8.59</v>
      </c>
      <c r="C53">
        <f t="shared" si="0"/>
        <v>47.462000000000003</v>
      </c>
      <c r="D53">
        <f t="shared" si="3"/>
        <v>8.423</v>
      </c>
      <c r="E53">
        <f t="shared" si="3"/>
        <v>47.1614</v>
      </c>
      <c r="F53">
        <f t="shared" si="4"/>
        <v>8.1847999999999992</v>
      </c>
      <c r="G53">
        <f t="shared" si="5"/>
        <v>46.732640000000018</v>
      </c>
    </row>
    <row r="54" spans="1:7" hidden="1" x14ac:dyDescent="0.25">
      <c r="A54">
        <v>1802</v>
      </c>
      <c r="B54">
        <v>8.58</v>
      </c>
      <c r="C54">
        <f t="shared" si="0"/>
        <v>47.444000000000003</v>
      </c>
      <c r="D54">
        <f t="shared" si="3"/>
        <v>8.4719999999999995</v>
      </c>
      <c r="E54">
        <f t="shared" si="3"/>
        <v>47.249600000000001</v>
      </c>
      <c r="F54">
        <f t="shared" si="4"/>
        <v>8.2407999999999983</v>
      </c>
      <c r="G54">
        <f t="shared" si="5"/>
        <v>46.833440000000017</v>
      </c>
    </row>
    <row r="55" spans="1:7" hidden="1" x14ac:dyDescent="0.25">
      <c r="A55">
        <v>1803</v>
      </c>
      <c r="B55">
        <v>8.5</v>
      </c>
      <c r="C55">
        <f t="shared" si="0"/>
        <v>47.3</v>
      </c>
      <c r="D55">
        <f t="shared" si="3"/>
        <v>8.4989999999999988</v>
      </c>
      <c r="E55">
        <f t="shared" si="3"/>
        <v>47.298199999999994</v>
      </c>
      <c r="F55">
        <f t="shared" si="4"/>
        <v>8.2429999999999986</v>
      </c>
      <c r="G55">
        <f t="shared" si="5"/>
        <v>46.837400000000017</v>
      </c>
    </row>
    <row r="56" spans="1:7" hidden="1" x14ac:dyDescent="0.25">
      <c r="A56">
        <v>1804</v>
      </c>
      <c r="B56">
        <v>8.84</v>
      </c>
      <c r="C56">
        <f t="shared" si="0"/>
        <v>47.911999999999999</v>
      </c>
      <c r="D56">
        <f t="shared" si="3"/>
        <v>8.5299999999999994</v>
      </c>
      <c r="E56">
        <f t="shared" si="3"/>
        <v>47.353999999999999</v>
      </c>
      <c r="F56">
        <f t="shared" si="4"/>
        <v>8.2503999999999991</v>
      </c>
      <c r="G56">
        <f t="shared" si="5"/>
        <v>46.850720000000003</v>
      </c>
    </row>
    <row r="57" spans="1:7" hidden="1" x14ac:dyDescent="0.25">
      <c r="A57">
        <v>1805</v>
      </c>
      <c r="B57">
        <v>8.56</v>
      </c>
      <c r="C57">
        <f t="shared" si="0"/>
        <v>47.408000000000001</v>
      </c>
      <c r="D57">
        <f t="shared" si="3"/>
        <v>8.5510000000000002</v>
      </c>
      <c r="E57">
        <f t="shared" si="3"/>
        <v>47.391800000000003</v>
      </c>
      <c r="F57">
        <f t="shared" si="4"/>
        <v>8.2543999999999986</v>
      </c>
      <c r="G57">
        <f t="shared" si="5"/>
        <v>46.857919999999993</v>
      </c>
    </row>
    <row r="58" spans="1:7" hidden="1" x14ac:dyDescent="0.25">
      <c r="A58">
        <v>1806</v>
      </c>
      <c r="B58">
        <v>8.43</v>
      </c>
      <c r="C58">
        <f t="shared" si="0"/>
        <v>47.173999999999999</v>
      </c>
      <c r="D58">
        <f t="shared" si="3"/>
        <v>8.5670000000000019</v>
      </c>
      <c r="E58">
        <f t="shared" si="3"/>
        <v>47.4206</v>
      </c>
      <c r="F58">
        <f t="shared" si="4"/>
        <v>8.2459999999999987</v>
      </c>
      <c r="G58">
        <f t="shared" si="5"/>
        <v>46.84279999999999</v>
      </c>
    </row>
    <row r="59" spans="1:7" hidden="1" x14ac:dyDescent="0.25">
      <c r="A59">
        <v>1807</v>
      </c>
      <c r="B59">
        <v>8.2799999999999994</v>
      </c>
      <c r="C59">
        <f t="shared" si="0"/>
        <v>46.903999999999996</v>
      </c>
      <c r="D59">
        <f t="shared" si="3"/>
        <v>8.5440000000000005</v>
      </c>
      <c r="E59">
        <f t="shared" si="3"/>
        <v>47.379200000000004</v>
      </c>
      <c r="F59">
        <f t="shared" si="4"/>
        <v>8.2311999999999994</v>
      </c>
      <c r="G59">
        <f t="shared" si="5"/>
        <v>46.816159999999989</v>
      </c>
    </row>
    <row r="60" spans="1:7" hidden="1" x14ac:dyDescent="0.25">
      <c r="A60">
        <v>1808</v>
      </c>
      <c r="B60">
        <v>7.63</v>
      </c>
      <c r="C60">
        <f t="shared" si="0"/>
        <v>45.734000000000002</v>
      </c>
      <c r="D60">
        <f t="shared" ref="D60:E75" si="6">AVERAGE(B51:B60)</f>
        <v>8.4400000000000013</v>
      </c>
      <c r="E60">
        <f t="shared" si="6"/>
        <v>47.191999999999993</v>
      </c>
      <c r="F60">
        <f t="shared" si="4"/>
        <v>8.2489999999999988</v>
      </c>
      <c r="G60">
        <f t="shared" si="5"/>
        <v>46.848199999999991</v>
      </c>
    </row>
    <row r="61" spans="1:7" hidden="1" x14ac:dyDescent="0.25">
      <c r="A61">
        <v>1809</v>
      </c>
      <c r="B61">
        <v>7.08</v>
      </c>
      <c r="C61">
        <f t="shared" si="0"/>
        <v>44.744</v>
      </c>
      <c r="D61">
        <f t="shared" si="6"/>
        <v>8.2969999999999988</v>
      </c>
      <c r="E61">
        <f t="shared" si="6"/>
        <v>46.934600000000003</v>
      </c>
      <c r="F61">
        <f t="shared" si="4"/>
        <v>8.2307999999999968</v>
      </c>
      <c r="G61">
        <f t="shared" si="5"/>
        <v>46.815439999999988</v>
      </c>
    </row>
    <row r="62" spans="1:7" hidden="1" x14ac:dyDescent="0.25">
      <c r="A62">
        <v>1810</v>
      </c>
      <c r="B62">
        <v>6.92</v>
      </c>
      <c r="C62">
        <f t="shared" si="0"/>
        <v>44.456000000000003</v>
      </c>
      <c r="D62">
        <f t="shared" si="6"/>
        <v>8.1410000000000018</v>
      </c>
      <c r="E62">
        <f t="shared" si="6"/>
        <v>46.653800000000004</v>
      </c>
      <c r="F62">
        <f t="shared" si="4"/>
        <v>8.2253999999999969</v>
      </c>
      <c r="G62">
        <f t="shared" si="5"/>
        <v>46.805719999999994</v>
      </c>
    </row>
    <row r="63" spans="1:7" hidden="1" x14ac:dyDescent="0.25">
      <c r="A63">
        <v>1811</v>
      </c>
      <c r="B63">
        <v>6.86</v>
      </c>
      <c r="C63">
        <f t="shared" si="0"/>
        <v>44.347999999999999</v>
      </c>
      <c r="D63">
        <f t="shared" si="6"/>
        <v>7.9680000000000009</v>
      </c>
      <c r="E63">
        <f t="shared" si="6"/>
        <v>46.342400000000005</v>
      </c>
      <c r="F63">
        <f t="shared" si="4"/>
        <v>8.1871999999999971</v>
      </c>
      <c r="G63">
        <f t="shared" si="5"/>
        <v>46.736959999999996</v>
      </c>
    </row>
    <row r="64" spans="1:7" hidden="1" x14ac:dyDescent="0.25">
      <c r="A64">
        <v>1812</v>
      </c>
      <c r="B64">
        <v>7.05</v>
      </c>
      <c r="C64">
        <f t="shared" si="0"/>
        <v>44.69</v>
      </c>
      <c r="D64">
        <f t="shared" si="6"/>
        <v>7.8149999999999995</v>
      </c>
      <c r="E64">
        <f t="shared" si="6"/>
        <v>46.067000000000007</v>
      </c>
      <c r="F64">
        <f t="shared" si="4"/>
        <v>8.1559999999999988</v>
      </c>
      <c r="G64">
        <f t="shared" si="5"/>
        <v>46.680799999999998</v>
      </c>
    </row>
    <row r="65" spans="1:13" hidden="1" x14ac:dyDescent="0.25">
      <c r="A65">
        <v>1813</v>
      </c>
      <c r="B65">
        <v>7.74</v>
      </c>
      <c r="C65">
        <f t="shared" si="0"/>
        <v>45.932000000000002</v>
      </c>
      <c r="D65">
        <f t="shared" si="6"/>
        <v>7.7389999999999999</v>
      </c>
      <c r="E65">
        <f t="shared" si="6"/>
        <v>45.930199999999999</v>
      </c>
      <c r="F65">
        <f t="shared" si="4"/>
        <v>8.1608000000000001</v>
      </c>
      <c r="G65">
        <f t="shared" si="5"/>
        <v>46.689439999999998</v>
      </c>
    </row>
    <row r="66" spans="1:13" hidden="1" x14ac:dyDescent="0.25">
      <c r="A66">
        <v>1814</v>
      </c>
      <c r="B66">
        <v>7.59</v>
      </c>
      <c r="C66">
        <f t="shared" si="0"/>
        <v>45.661999999999999</v>
      </c>
      <c r="D66">
        <f t="shared" si="6"/>
        <v>7.6139999999999999</v>
      </c>
      <c r="E66">
        <f t="shared" si="6"/>
        <v>45.705200000000005</v>
      </c>
      <c r="F66">
        <f t="shared" si="4"/>
        <v>8.1445999999999987</v>
      </c>
      <c r="G66">
        <f t="shared" si="5"/>
        <v>46.660279999999993</v>
      </c>
    </row>
    <row r="67" spans="1:13" hidden="1" x14ac:dyDescent="0.25">
      <c r="A67">
        <v>1815</v>
      </c>
      <c r="B67">
        <v>7.24</v>
      </c>
      <c r="C67">
        <f t="shared" ref="C67:C130" si="7">(9/5)*B67+32</f>
        <v>45.031999999999996</v>
      </c>
      <c r="D67">
        <f t="shared" si="6"/>
        <v>7.4819999999999993</v>
      </c>
      <c r="E67">
        <f t="shared" si="6"/>
        <v>45.467599999999997</v>
      </c>
      <c r="F67">
        <f t="shared" si="4"/>
        <v>8.1243999999999996</v>
      </c>
      <c r="G67">
        <f t="shared" si="5"/>
        <v>46.623919999999998</v>
      </c>
    </row>
    <row r="68" spans="1:13" hidden="1" x14ac:dyDescent="0.25">
      <c r="A68">
        <v>1816</v>
      </c>
      <c r="B68">
        <v>6.94</v>
      </c>
      <c r="C68">
        <f t="shared" si="7"/>
        <v>44.492000000000004</v>
      </c>
      <c r="D68">
        <f t="shared" si="6"/>
        <v>7.3330000000000002</v>
      </c>
      <c r="E68">
        <f t="shared" si="6"/>
        <v>45.199400000000004</v>
      </c>
      <c r="F68">
        <f t="shared" si="4"/>
        <v>8.0949999999999989</v>
      </c>
      <c r="G68">
        <f t="shared" si="5"/>
        <v>46.570999999999998</v>
      </c>
    </row>
    <row r="69" spans="1:13" hidden="1" x14ac:dyDescent="0.25">
      <c r="A69">
        <v>1817</v>
      </c>
      <c r="B69">
        <v>6.98</v>
      </c>
      <c r="C69">
        <f t="shared" si="7"/>
        <v>44.564</v>
      </c>
      <c r="D69">
        <f t="shared" si="6"/>
        <v>7.2030000000000012</v>
      </c>
      <c r="E69">
        <f t="shared" si="6"/>
        <v>44.965400000000002</v>
      </c>
      <c r="F69">
        <f t="shared" si="4"/>
        <v>8.070199999999998</v>
      </c>
      <c r="G69">
        <f t="shared" si="5"/>
        <v>46.526359999999983</v>
      </c>
    </row>
    <row r="70" spans="1:13" hidden="1" x14ac:dyDescent="0.25">
      <c r="A70">
        <v>1818</v>
      </c>
      <c r="B70">
        <v>7.83</v>
      </c>
      <c r="C70">
        <f t="shared" si="7"/>
        <v>46.094000000000001</v>
      </c>
      <c r="D70">
        <f t="shared" si="6"/>
        <v>7.222999999999999</v>
      </c>
      <c r="E70">
        <f t="shared" si="6"/>
        <v>45.001400000000004</v>
      </c>
      <c r="F70">
        <f t="shared" si="4"/>
        <v>8.0911999999999988</v>
      </c>
      <c r="G70">
        <f t="shared" si="5"/>
        <v>46.564159999999987</v>
      </c>
    </row>
    <row r="71" spans="1:13" hidden="1" x14ac:dyDescent="0.25">
      <c r="A71">
        <v>1819</v>
      </c>
      <c r="B71">
        <v>7.37</v>
      </c>
      <c r="C71">
        <f t="shared" si="7"/>
        <v>45.265999999999998</v>
      </c>
      <c r="D71">
        <f t="shared" si="6"/>
        <v>7.2519999999999998</v>
      </c>
      <c r="E71">
        <f t="shared" si="6"/>
        <v>45.053600000000003</v>
      </c>
      <c r="F71">
        <f t="shared" si="4"/>
        <v>8.0847999999999978</v>
      </c>
      <c r="G71">
        <f t="shared" si="5"/>
        <v>46.55263999999999</v>
      </c>
    </row>
    <row r="72" spans="1:13" x14ac:dyDescent="0.25">
      <c r="A72">
        <v>1820</v>
      </c>
      <c r="B72">
        <v>7.62</v>
      </c>
      <c r="C72">
        <f t="shared" si="7"/>
        <v>45.716000000000001</v>
      </c>
      <c r="D72">
        <f t="shared" si="6"/>
        <v>7.3220000000000001</v>
      </c>
      <c r="E72">
        <f t="shared" si="6"/>
        <v>45.179600000000008</v>
      </c>
      <c r="F72">
        <f t="shared" si="4"/>
        <v>8.0833999999999975</v>
      </c>
      <c r="G72">
        <f t="shared" si="5"/>
        <v>46.55012</v>
      </c>
      <c r="H72" t="str">
        <f>IF(A72=I72,"","ERROR")</f>
        <v/>
      </c>
      <c r="I72">
        <v>1820</v>
      </c>
      <c r="J72" t="s">
        <v>42</v>
      </c>
      <c r="K72" t="s">
        <v>2</v>
      </c>
      <c r="L72">
        <v>16.88</v>
      </c>
      <c r="M72">
        <f>(9/5)*L72+32</f>
        <v>62.384</v>
      </c>
    </row>
    <row r="73" spans="1:13" x14ac:dyDescent="0.25">
      <c r="A73">
        <v>1821</v>
      </c>
      <c r="B73">
        <v>8.09</v>
      </c>
      <c r="C73">
        <f t="shared" si="7"/>
        <v>46.561999999999998</v>
      </c>
      <c r="D73">
        <f t="shared" si="6"/>
        <v>7.4449999999999985</v>
      </c>
      <c r="E73">
        <f t="shared" si="6"/>
        <v>45.401000000000003</v>
      </c>
      <c r="F73">
        <f t="shared" si="4"/>
        <v>8.0881999999999987</v>
      </c>
      <c r="G73">
        <f t="shared" si="5"/>
        <v>46.558759999999992</v>
      </c>
      <c r="H73" t="str">
        <f t="shared" ref="H73:H136" si="8">IF(A73=I73,"","ERROR")</f>
        <v/>
      </c>
      <c r="I73">
        <v>1821</v>
      </c>
      <c r="J73" t="s">
        <v>42</v>
      </c>
      <c r="K73" t="s">
        <v>2</v>
      </c>
      <c r="L73">
        <v>17.329999999999998</v>
      </c>
      <c r="M73">
        <f t="shared" ref="M73:M136" si="9">(9/5)*L73+32</f>
        <v>63.194000000000003</v>
      </c>
    </row>
    <row r="74" spans="1:13" x14ac:dyDescent="0.25">
      <c r="A74">
        <v>1822</v>
      </c>
      <c r="B74">
        <v>8.19</v>
      </c>
      <c r="C74">
        <f t="shared" si="7"/>
        <v>46.741999999999997</v>
      </c>
      <c r="D74">
        <f t="shared" si="6"/>
        <v>7.5589999999999993</v>
      </c>
      <c r="E74">
        <f t="shared" si="6"/>
        <v>45.606200000000008</v>
      </c>
      <c r="F74">
        <f t="shared" si="4"/>
        <v>8.0881999999999987</v>
      </c>
      <c r="G74">
        <f t="shared" si="5"/>
        <v>46.558759999999985</v>
      </c>
      <c r="H74" t="str">
        <f t="shared" si="8"/>
        <v/>
      </c>
      <c r="I74">
        <v>1822</v>
      </c>
      <c r="J74" t="s">
        <v>42</v>
      </c>
      <c r="K74" t="s">
        <v>2</v>
      </c>
      <c r="L74">
        <v>17.87</v>
      </c>
      <c r="M74">
        <f t="shared" si="9"/>
        <v>64.165999999999997</v>
      </c>
    </row>
    <row r="75" spans="1:13" x14ac:dyDescent="0.25">
      <c r="A75">
        <v>1823</v>
      </c>
      <c r="B75">
        <v>7.72</v>
      </c>
      <c r="C75">
        <f t="shared" si="7"/>
        <v>45.896000000000001</v>
      </c>
      <c r="D75">
        <f t="shared" si="6"/>
        <v>7.5569999999999995</v>
      </c>
      <c r="E75">
        <f t="shared" si="6"/>
        <v>45.602600000000002</v>
      </c>
      <c r="F75">
        <f t="shared" si="4"/>
        <v>8.0781999999999989</v>
      </c>
      <c r="G75">
        <f t="shared" si="5"/>
        <v>46.540759999999992</v>
      </c>
      <c r="H75" t="str">
        <f t="shared" si="8"/>
        <v/>
      </c>
      <c r="I75">
        <v>1823</v>
      </c>
      <c r="J75" t="s">
        <v>42</v>
      </c>
      <c r="K75" t="s">
        <v>2</v>
      </c>
      <c r="L75">
        <v>17.46</v>
      </c>
      <c r="M75">
        <f t="shared" si="9"/>
        <v>63.427999999999997</v>
      </c>
    </row>
    <row r="76" spans="1:13" x14ac:dyDescent="0.25">
      <c r="A76">
        <v>1824</v>
      </c>
      <c r="B76">
        <v>8.5500000000000007</v>
      </c>
      <c r="C76">
        <f t="shared" si="7"/>
        <v>47.39</v>
      </c>
      <c r="D76">
        <f t="shared" ref="D76:E91" si="10">AVERAGE(B67:B76)</f>
        <v>7.6529999999999987</v>
      </c>
      <c r="E76">
        <f t="shared" si="10"/>
        <v>45.775400000000005</v>
      </c>
      <c r="F76">
        <f t="shared" si="4"/>
        <v>8.0738000000000003</v>
      </c>
      <c r="G76">
        <f t="shared" si="5"/>
        <v>46.532839999999986</v>
      </c>
      <c r="H76" t="str">
        <f t="shared" si="8"/>
        <v/>
      </c>
      <c r="I76">
        <v>1824</v>
      </c>
      <c r="J76" t="s">
        <v>42</v>
      </c>
      <c r="K76" t="s">
        <v>2</v>
      </c>
      <c r="L76">
        <v>17.899999999999999</v>
      </c>
      <c r="M76">
        <f t="shared" si="9"/>
        <v>64.22</v>
      </c>
    </row>
    <row r="77" spans="1:13" x14ac:dyDescent="0.25">
      <c r="A77">
        <v>1825</v>
      </c>
      <c r="B77">
        <v>8.39</v>
      </c>
      <c r="C77">
        <f t="shared" si="7"/>
        <v>47.102000000000004</v>
      </c>
      <c r="D77">
        <f t="shared" si="10"/>
        <v>7.7679999999999989</v>
      </c>
      <c r="E77">
        <f t="shared" si="10"/>
        <v>45.982400000000005</v>
      </c>
      <c r="F77">
        <f t="shared" si="4"/>
        <v>8.0579999999999998</v>
      </c>
      <c r="G77">
        <f t="shared" si="5"/>
        <v>46.504399999999997</v>
      </c>
      <c r="H77" t="str">
        <f t="shared" si="8"/>
        <v/>
      </c>
      <c r="I77">
        <v>1825</v>
      </c>
      <c r="J77" t="s">
        <v>42</v>
      </c>
      <c r="K77" t="s">
        <v>2</v>
      </c>
      <c r="L77">
        <v>18.38</v>
      </c>
      <c r="M77">
        <f t="shared" si="9"/>
        <v>65.084000000000003</v>
      </c>
    </row>
    <row r="78" spans="1:13" x14ac:dyDescent="0.25">
      <c r="A78">
        <v>1826</v>
      </c>
      <c r="B78">
        <v>8.36</v>
      </c>
      <c r="C78">
        <f t="shared" si="7"/>
        <v>47.048000000000002</v>
      </c>
      <c r="D78">
        <f t="shared" si="10"/>
        <v>7.9099999999999993</v>
      </c>
      <c r="E78">
        <f t="shared" si="10"/>
        <v>46.238</v>
      </c>
      <c r="F78">
        <f t="shared" si="4"/>
        <v>8.0592000000000006</v>
      </c>
      <c r="G78">
        <f t="shared" si="5"/>
        <v>46.506559999999993</v>
      </c>
      <c r="H78" t="str">
        <f t="shared" si="8"/>
        <v/>
      </c>
      <c r="I78">
        <v>1826</v>
      </c>
      <c r="J78" t="s">
        <v>42</v>
      </c>
      <c r="K78" t="s">
        <v>2</v>
      </c>
      <c r="L78">
        <v>17.93</v>
      </c>
      <c r="M78">
        <f t="shared" si="9"/>
        <v>64.274000000000001</v>
      </c>
    </row>
    <row r="79" spans="1:13" x14ac:dyDescent="0.25">
      <c r="A79">
        <v>1827</v>
      </c>
      <c r="B79">
        <v>8.81</v>
      </c>
      <c r="C79">
        <f t="shared" si="7"/>
        <v>47.858000000000004</v>
      </c>
      <c r="D79">
        <f t="shared" si="10"/>
        <v>8.093</v>
      </c>
      <c r="E79">
        <f t="shared" si="10"/>
        <v>46.567399999999992</v>
      </c>
      <c r="F79">
        <f t="shared" si="4"/>
        <v>8.0702000000000016</v>
      </c>
      <c r="G79">
        <f t="shared" si="5"/>
        <v>46.526359999999983</v>
      </c>
      <c r="H79" t="str">
        <f t="shared" si="8"/>
        <v/>
      </c>
      <c r="I79">
        <v>1827</v>
      </c>
      <c r="J79" t="s">
        <v>42</v>
      </c>
      <c r="K79" t="s">
        <v>2</v>
      </c>
      <c r="L79">
        <v>18.62</v>
      </c>
      <c r="M79">
        <f t="shared" si="9"/>
        <v>65.516000000000005</v>
      </c>
    </row>
    <row r="80" spans="1:13" x14ac:dyDescent="0.25">
      <c r="A80">
        <v>1828</v>
      </c>
      <c r="B80">
        <v>8.17</v>
      </c>
      <c r="C80">
        <f t="shared" si="7"/>
        <v>46.706000000000003</v>
      </c>
      <c r="D80">
        <f t="shared" si="10"/>
        <v>8.1269999999999989</v>
      </c>
      <c r="E80">
        <f t="shared" si="10"/>
        <v>46.628599999999999</v>
      </c>
      <c r="F80">
        <f t="shared" si="4"/>
        <v>8.0628000000000011</v>
      </c>
      <c r="G80">
        <f t="shared" si="5"/>
        <v>46.513039999999982</v>
      </c>
      <c r="H80" t="str">
        <f t="shared" si="8"/>
        <v/>
      </c>
      <c r="I80">
        <v>1828</v>
      </c>
      <c r="J80" t="s">
        <v>42</v>
      </c>
      <c r="K80" t="s">
        <v>2</v>
      </c>
      <c r="L80">
        <v>18.260000000000002</v>
      </c>
      <c r="M80">
        <f t="shared" si="9"/>
        <v>64.867999999999995</v>
      </c>
    </row>
    <row r="81" spans="1:15" x14ac:dyDescent="0.25">
      <c r="A81">
        <v>1829</v>
      </c>
      <c r="B81">
        <v>7.94</v>
      </c>
      <c r="C81">
        <f t="shared" si="7"/>
        <v>46.292000000000002</v>
      </c>
      <c r="D81">
        <f t="shared" si="10"/>
        <v>8.1840000000000011</v>
      </c>
      <c r="E81">
        <f t="shared" si="10"/>
        <v>46.731200000000001</v>
      </c>
      <c r="F81">
        <f t="shared" si="4"/>
        <v>8.0419999999999998</v>
      </c>
      <c r="G81">
        <f t="shared" si="5"/>
        <v>46.475599999999986</v>
      </c>
      <c r="H81" t="str">
        <f t="shared" si="8"/>
        <v/>
      </c>
      <c r="I81">
        <v>1829</v>
      </c>
      <c r="J81" t="s">
        <v>42</v>
      </c>
      <c r="K81" t="s">
        <v>2</v>
      </c>
      <c r="L81">
        <v>17.89</v>
      </c>
      <c r="M81">
        <f t="shared" si="9"/>
        <v>64.201999999999998</v>
      </c>
      <c r="N81">
        <f>AVERAGE(L72:L81)</f>
        <v>17.851999999999997</v>
      </c>
      <c r="O81">
        <f>AVERAGE(M72:M81)</f>
        <v>64.133600000000001</v>
      </c>
    </row>
    <row r="82" spans="1:15" x14ac:dyDescent="0.25">
      <c r="A82">
        <v>1830</v>
      </c>
      <c r="B82">
        <v>8.52</v>
      </c>
      <c r="C82">
        <f t="shared" si="7"/>
        <v>47.335999999999999</v>
      </c>
      <c r="D82">
        <f t="shared" si="10"/>
        <v>8.2739999999999991</v>
      </c>
      <c r="E82">
        <f t="shared" si="10"/>
        <v>46.8932</v>
      </c>
      <c r="F82">
        <f t="shared" si="4"/>
        <v>8.0237999999999996</v>
      </c>
      <c r="G82">
        <f t="shared" si="5"/>
        <v>46.442839999999997</v>
      </c>
      <c r="H82" t="str">
        <f t="shared" si="8"/>
        <v/>
      </c>
      <c r="I82">
        <v>1830</v>
      </c>
      <c r="J82" t="s">
        <v>42</v>
      </c>
      <c r="K82" t="s">
        <v>2</v>
      </c>
      <c r="L82">
        <v>18.68</v>
      </c>
      <c r="M82">
        <f t="shared" si="9"/>
        <v>65.623999999999995</v>
      </c>
      <c r="N82">
        <f t="shared" ref="N82:O97" si="11">AVERAGE(L73:L82)</f>
        <v>18.032</v>
      </c>
      <c r="O82">
        <f t="shared" si="11"/>
        <v>64.457599999999999</v>
      </c>
    </row>
    <row r="83" spans="1:15" x14ac:dyDescent="0.25">
      <c r="A83">
        <v>1831</v>
      </c>
      <c r="B83">
        <v>7.64</v>
      </c>
      <c r="C83">
        <f t="shared" si="7"/>
        <v>45.751999999999995</v>
      </c>
      <c r="D83">
        <f t="shared" si="10"/>
        <v>8.229000000000001</v>
      </c>
      <c r="E83">
        <f t="shared" si="10"/>
        <v>46.812200000000011</v>
      </c>
      <c r="F83">
        <f t="shared" si="4"/>
        <v>8.0145999999999997</v>
      </c>
      <c r="G83">
        <f t="shared" si="5"/>
        <v>46.426279999999998</v>
      </c>
      <c r="H83" t="str">
        <f t="shared" si="8"/>
        <v/>
      </c>
      <c r="I83">
        <v>1831</v>
      </c>
      <c r="J83" t="s">
        <v>42</v>
      </c>
      <c r="K83" t="s">
        <v>2</v>
      </c>
      <c r="L83">
        <v>16.98</v>
      </c>
      <c r="M83">
        <f t="shared" si="9"/>
        <v>62.564</v>
      </c>
      <c r="N83">
        <f t="shared" si="11"/>
        <v>17.997</v>
      </c>
      <c r="O83">
        <f t="shared" si="11"/>
        <v>64.394599999999997</v>
      </c>
    </row>
    <row r="84" spans="1:15" x14ac:dyDescent="0.25">
      <c r="A84">
        <v>1832</v>
      </c>
      <c r="B84">
        <v>7.45</v>
      </c>
      <c r="C84">
        <f t="shared" si="7"/>
        <v>45.41</v>
      </c>
      <c r="D84">
        <f t="shared" si="10"/>
        <v>8.1549999999999994</v>
      </c>
      <c r="E84">
        <f t="shared" si="10"/>
        <v>46.679000000000009</v>
      </c>
      <c r="F84">
        <f t="shared" si="4"/>
        <v>8.0056000000000012</v>
      </c>
      <c r="G84">
        <f t="shared" si="5"/>
        <v>46.410079999999986</v>
      </c>
      <c r="H84" t="str">
        <f t="shared" si="8"/>
        <v/>
      </c>
      <c r="I84">
        <v>1832</v>
      </c>
      <c r="J84" t="s">
        <v>42</v>
      </c>
      <c r="K84" t="s">
        <v>2</v>
      </c>
      <c r="L84">
        <v>17.809999999999999</v>
      </c>
      <c r="M84">
        <f t="shared" si="9"/>
        <v>64.057999999999993</v>
      </c>
      <c r="N84">
        <f t="shared" si="11"/>
        <v>17.991</v>
      </c>
      <c r="O84">
        <f t="shared" si="11"/>
        <v>64.383799999999994</v>
      </c>
    </row>
    <row r="85" spans="1:15" x14ac:dyDescent="0.25">
      <c r="A85">
        <v>1833</v>
      </c>
      <c r="B85">
        <v>8.01</v>
      </c>
      <c r="C85">
        <f t="shared" si="7"/>
        <v>46.417999999999999</v>
      </c>
      <c r="D85">
        <f t="shared" si="10"/>
        <v>8.1840000000000011</v>
      </c>
      <c r="E85">
        <f t="shared" si="10"/>
        <v>46.731200000000015</v>
      </c>
      <c r="F85">
        <f t="shared" si="4"/>
        <v>8.0122</v>
      </c>
      <c r="G85">
        <f t="shared" si="5"/>
        <v>46.421959999999991</v>
      </c>
      <c r="H85" t="str">
        <f t="shared" si="8"/>
        <v/>
      </c>
      <c r="I85">
        <v>1833</v>
      </c>
      <c r="J85" t="s">
        <v>42</v>
      </c>
      <c r="K85" t="s">
        <v>2</v>
      </c>
      <c r="L85">
        <v>18.29</v>
      </c>
      <c r="M85">
        <f t="shared" si="9"/>
        <v>64.921999999999997</v>
      </c>
      <c r="N85">
        <f t="shared" si="11"/>
        <v>18.073999999999998</v>
      </c>
      <c r="O85">
        <f t="shared" si="11"/>
        <v>64.533199999999994</v>
      </c>
    </row>
    <row r="86" spans="1:15" x14ac:dyDescent="0.25">
      <c r="A86">
        <v>1834</v>
      </c>
      <c r="B86">
        <v>8.15</v>
      </c>
      <c r="C86">
        <f t="shared" si="7"/>
        <v>46.67</v>
      </c>
      <c r="D86">
        <f t="shared" si="10"/>
        <v>8.1440000000000019</v>
      </c>
      <c r="E86">
        <f t="shared" si="10"/>
        <v>46.659200000000006</v>
      </c>
      <c r="F86">
        <f t="shared" si="4"/>
        <v>8.0180000000000007</v>
      </c>
      <c r="G86">
        <f t="shared" si="5"/>
        <v>46.432399999999987</v>
      </c>
      <c r="H86" t="str">
        <f t="shared" si="8"/>
        <v/>
      </c>
      <c r="I86">
        <v>1834</v>
      </c>
      <c r="J86" t="s">
        <v>42</v>
      </c>
      <c r="K86" t="s">
        <v>2</v>
      </c>
      <c r="L86">
        <v>18.5</v>
      </c>
      <c r="M86">
        <f t="shared" si="9"/>
        <v>65.300000000000011</v>
      </c>
      <c r="N86">
        <f t="shared" si="11"/>
        <v>18.134</v>
      </c>
      <c r="O86">
        <f t="shared" si="11"/>
        <v>64.641199999999998</v>
      </c>
    </row>
    <row r="87" spans="1:15" x14ac:dyDescent="0.25">
      <c r="A87">
        <v>1835</v>
      </c>
      <c r="B87">
        <v>7.39</v>
      </c>
      <c r="C87">
        <f t="shared" si="7"/>
        <v>45.302</v>
      </c>
      <c r="D87">
        <f t="shared" si="10"/>
        <v>8.0440000000000005</v>
      </c>
      <c r="E87">
        <f t="shared" si="10"/>
        <v>46.479200000000006</v>
      </c>
      <c r="F87">
        <f t="shared" si="4"/>
        <v>8.0185999999999993</v>
      </c>
      <c r="G87">
        <f t="shared" si="5"/>
        <v>46.433479999999989</v>
      </c>
      <c r="H87" t="str">
        <f t="shared" si="8"/>
        <v/>
      </c>
      <c r="I87">
        <v>1835</v>
      </c>
      <c r="J87" t="s">
        <v>42</v>
      </c>
      <c r="K87" t="s">
        <v>2</v>
      </c>
      <c r="L87">
        <v>16.579999999999998</v>
      </c>
      <c r="M87">
        <f t="shared" si="9"/>
        <v>61.843999999999994</v>
      </c>
      <c r="N87">
        <f t="shared" si="11"/>
        <v>17.954000000000001</v>
      </c>
      <c r="O87">
        <f t="shared" si="11"/>
        <v>64.3172</v>
      </c>
    </row>
    <row r="88" spans="1:15" x14ac:dyDescent="0.25">
      <c r="A88">
        <v>1836</v>
      </c>
      <c r="B88">
        <v>7.7</v>
      </c>
      <c r="C88">
        <f t="shared" si="7"/>
        <v>45.86</v>
      </c>
      <c r="D88">
        <f t="shared" si="10"/>
        <v>7.9779999999999998</v>
      </c>
      <c r="E88">
        <f t="shared" si="10"/>
        <v>46.360400000000013</v>
      </c>
      <c r="F88">
        <f t="shared" si="4"/>
        <v>8.0074000000000005</v>
      </c>
      <c r="G88">
        <f t="shared" si="5"/>
        <v>46.413319999999992</v>
      </c>
      <c r="H88" t="str">
        <f t="shared" si="8"/>
        <v/>
      </c>
      <c r="I88">
        <v>1836</v>
      </c>
      <c r="J88" t="s">
        <v>42</v>
      </c>
      <c r="K88" t="s">
        <v>2</v>
      </c>
      <c r="L88">
        <v>16.670000000000002</v>
      </c>
      <c r="M88">
        <f t="shared" si="9"/>
        <v>62.006</v>
      </c>
      <c r="N88">
        <f t="shared" si="11"/>
        <v>17.828000000000003</v>
      </c>
      <c r="O88">
        <f t="shared" si="11"/>
        <v>64.090400000000017</v>
      </c>
    </row>
    <row r="89" spans="1:15" x14ac:dyDescent="0.25">
      <c r="A89">
        <v>1837</v>
      </c>
      <c r="B89">
        <v>7.38</v>
      </c>
      <c r="C89">
        <f t="shared" si="7"/>
        <v>45.283999999999999</v>
      </c>
      <c r="D89">
        <f t="shared" si="10"/>
        <v>7.8349999999999991</v>
      </c>
      <c r="E89">
        <f t="shared" si="10"/>
        <v>46.103000000000002</v>
      </c>
      <c r="F89">
        <f t="shared" si="4"/>
        <v>7.9943999999999997</v>
      </c>
      <c r="G89">
        <f t="shared" si="5"/>
        <v>46.389920000000004</v>
      </c>
      <c r="H89" t="str">
        <f t="shared" si="8"/>
        <v/>
      </c>
      <c r="I89">
        <v>1837</v>
      </c>
      <c r="J89" t="s">
        <v>42</v>
      </c>
      <c r="K89" t="s">
        <v>2</v>
      </c>
      <c r="L89">
        <v>17.47</v>
      </c>
      <c r="M89">
        <f t="shared" si="9"/>
        <v>63.445999999999998</v>
      </c>
      <c r="N89">
        <f t="shared" si="11"/>
        <v>17.713000000000001</v>
      </c>
      <c r="O89">
        <f t="shared" si="11"/>
        <v>63.883399999999995</v>
      </c>
    </row>
    <row r="90" spans="1:15" x14ac:dyDescent="0.25">
      <c r="A90">
        <v>1838</v>
      </c>
      <c r="B90">
        <v>7.51</v>
      </c>
      <c r="C90">
        <f t="shared" si="7"/>
        <v>45.518000000000001</v>
      </c>
      <c r="D90">
        <f t="shared" si="10"/>
        <v>7.769000000000001</v>
      </c>
      <c r="E90">
        <f t="shared" si="10"/>
        <v>45.984200000000001</v>
      </c>
      <c r="F90">
        <f t="shared" si="4"/>
        <v>7.9756000000000009</v>
      </c>
      <c r="G90">
        <f t="shared" si="5"/>
        <v>46.356079999999999</v>
      </c>
      <c r="H90" t="str">
        <f t="shared" si="8"/>
        <v/>
      </c>
      <c r="I90">
        <v>1838</v>
      </c>
      <c r="J90" t="s">
        <v>42</v>
      </c>
      <c r="K90" t="s">
        <v>2</v>
      </c>
      <c r="L90">
        <v>16.54</v>
      </c>
      <c r="M90">
        <f t="shared" si="9"/>
        <v>61.771999999999998</v>
      </c>
      <c r="N90">
        <f t="shared" si="11"/>
        <v>17.541</v>
      </c>
      <c r="O90">
        <f t="shared" si="11"/>
        <v>63.573800000000006</v>
      </c>
    </row>
    <row r="91" spans="1:15" x14ac:dyDescent="0.25">
      <c r="A91">
        <v>1839</v>
      </c>
      <c r="B91">
        <v>7.63</v>
      </c>
      <c r="C91">
        <f t="shared" si="7"/>
        <v>45.734000000000002</v>
      </c>
      <c r="D91">
        <f t="shared" si="10"/>
        <v>7.7379999999999995</v>
      </c>
      <c r="E91">
        <f t="shared" si="10"/>
        <v>45.928400000000003</v>
      </c>
      <c r="F91">
        <f t="shared" si="4"/>
        <v>7.9616000000000007</v>
      </c>
      <c r="G91">
        <f t="shared" si="5"/>
        <v>46.330880000000001</v>
      </c>
      <c r="H91" t="str">
        <f t="shared" si="8"/>
        <v/>
      </c>
      <c r="I91">
        <v>1839</v>
      </c>
      <c r="J91" t="s">
        <v>42</v>
      </c>
      <c r="K91" t="s">
        <v>2</v>
      </c>
      <c r="L91">
        <v>17.64</v>
      </c>
      <c r="M91">
        <f t="shared" si="9"/>
        <v>63.752000000000002</v>
      </c>
      <c r="N91">
        <f t="shared" si="11"/>
        <v>17.515999999999998</v>
      </c>
      <c r="O91">
        <f t="shared" si="11"/>
        <v>63.528800000000004</v>
      </c>
    </row>
    <row r="92" spans="1:15" x14ac:dyDescent="0.25">
      <c r="A92">
        <v>1840</v>
      </c>
      <c r="B92">
        <v>7.8</v>
      </c>
      <c r="C92">
        <f t="shared" si="7"/>
        <v>46.04</v>
      </c>
      <c r="D92">
        <f t="shared" ref="D92:E107" si="12">AVERAGE(B83:B92)</f>
        <v>7.6659999999999995</v>
      </c>
      <c r="E92">
        <f t="shared" si="12"/>
        <v>45.798799999999993</v>
      </c>
      <c r="F92">
        <f t="shared" si="4"/>
        <v>7.9579999999999993</v>
      </c>
      <c r="G92">
        <f t="shared" si="5"/>
        <v>46.324399999999997</v>
      </c>
      <c r="H92" t="str">
        <f t="shared" si="8"/>
        <v/>
      </c>
      <c r="I92">
        <v>1840</v>
      </c>
      <c r="J92" t="s">
        <v>42</v>
      </c>
      <c r="K92" t="s">
        <v>2</v>
      </c>
      <c r="L92">
        <v>17.62</v>
      </c>
      <c r="M92">
        <f t="shared" si="9"/>
        <v>63.716000000000001</v>
      </c>
      <c r="N92">
        <f t="shared" si="11"/>
        <v>17.410000000000004</v>
      </c>
      <c r="O92">
        <f t="shared" si="11"/>
        <v>63.338000000000001</v>
      </c>
    </row>
    <row r="93" spans="1:15" x14ac:dyDescent="0.25">
      <c r="A93">
        <v>1841</v>
      </c>
      <c r="B93">
        <v>7.69</v>
      </c>
      <c r="C93">
        <f t="shared" si="7"/>
        <v>45.841999999999999</v>
      </c>
      <c r="D93">
        <f t="shared" si="12"/>
        <v>7.6710000000000012</v>
      </c>
      <c r="E93">
        <f t="shared" si="12"/>
        <v>45.8078</v>
      </c>
      <c r="F93">
        <f t="shared" si="4"/>
        <v>7.9471999999999987</v>
      </c>
      <c r="G93">
        <f t="shared" si="5"/>
        <v>46.304960000000001</v>
      </c>
      <c r="H93" t="str">
        <f t="shared" si="8"/>
        <v/>
      </c>
      <c r="I93">
        <v>1841</v>
      </c>
      <c r="J93" t="s">
        <v>42</v>
      </c>
      <c r="K93" t="s">
        <v>2</v>
      </c>
      <c r="L93">
        <v>17.66</v>
      </c>
      <c r="M93">
        <f t="shared" si="9"/>
        <v>63.787999999999997</v>
      </c>
      <c r="N93">
        <f t="shared" si="11"/>
        <v>17.478000000000002</v>
      </c>
      <c r="O93">
        <f t="shared" si="11"/>
        <v>63.460400000000007</v>
      </c>
    </row>
    <row r="94" spans="1:15" x14ac:dyDescent="0.25">
      <c r="A94">
        <v>1842</v>
      </c>
      <c r="B94">
        <v>8.02</v>
      </c>
      <c r="C94">
        <f t="shared" si="7"/>
        <v>46.436</v>
      </c>
      <c r="D94">
        <f t="shared" si="12"/>
        <v>7.7279999999999998</v>
      </c>
      <c r="E94">
        <f t="shared" si="12"/>
        <v>45.910399999999996</v>
      </c>
      <c r="F94">
        <f t="shared" si="4"/>
        <v>7.9457999999999993</v>
      </c>
      <c r="G94">
        <f t="shared" si="5"/>
        <v>46.302439999999997</v>
      </c>
      <c r="H94" t="str">
        <f t="shared" si="8"/>
        <v/>
      </c>
      <c r="I94">
        <v>1842</v>
      </c>
      <c r="J94" t="s">
        <v>42</v>
      </c>
      <c r="K94" t="s">
        <v>2</v>
      </c>
      <c r="L94">
        <v>17.98</v>
      </c>
      <c r="M94">
        <f t="shared" si="9"/>
        <v>64.364000000000004</v>
      </c>
      <c r="N94">
        <f t="shared" si="11"/>
        <v>17.494999999999997</v>
      </c>
      <c r="O94">
        <f t="shared" si="11"/>
        <v>63.491000000000007</v>
      </c>
    </row>
    <row r="95" spans="1:15" x14ac:dyDescent="0.25">
      <c r="A95">
        <v>1843</v>
      </c>
      <c r="B95">
        <v>8.17</v>
      </c>
      <c r="C95">
        <f t="shared" si="7"/>
        <v>46.706000000000003</v>
      </c>
      <c r="D95">
        <f t="shared" si="12"/>
        <v>7.7439999999999998</v>
      </c>
      <c r="E95">
        <f t="shared" si="12"/>
        <v>45.9392</v>
      </c>
      <c r="F95">
        <f t="shared" si="4"/>
        <v>7.9445999999999994</v>
      </c>
      <c r="G95">
        <f t="shared" si="5"/>
        <v>46.300280000000001</v>
      </c>
      <c r="H95" t="str">
        <f t="shared" si="8"/>
        <v/>
      </c>
      <c r="I95">
        <v>1843</v>
      </c>
      <c r="J95" t="s">
        <v>42</v>
      </c>
      <c r="K95" t="s">
        <v>2</v>
      </c>
      <c r="L95">
        <v>17.440000000000001</v>
      </c>
      <c r="M95">
        <f t="shared" si="9"/>
        <v>63.392000000000003</v>
      </c>
      <c r="N95">
        <f t="shared" si="11"/>
        <v>17.41</v>
      </c>
      <c r="O95">
        <f t="shared" si="11"/>
        <v>63.338000000000008</v>
      </c>
    </row>
    <row r="96" spans="1:15" x14ac:dyDescent="0.25">
      <c r="A96">
        <v>1844</v>
      </c>
      <c r="B96">
        <v>7.65</v>
      </c>
      <c r="C96">
        <f t="shared" si="7"/>
        <v>45.77</v>
      </c>
      <c r="D96">
        <f t="shared" si="12"/>
        <v>7.694</v>
      </c>
      <c r="E96">
        <f t="shared" si="12"/>
        <v>45.849199999999996</v>
      </c>
      <c r="F96">
        <f t="shared" si="4"/>
        <v>7.9269999999999996</v>
      </c>
      <c r="G96">
        <f t="shared" si="5"/>
        <v>46.268600000000006</v>
      </c>
      <c r="H96" t="str">
        <f t="shared" si="8"/>
        <v/>
      </c>
      <c r="I96">
        <v>1844</v>
      </c>
      <c r="J96" t="s">
        <v>42</v>
      </c>
      <c r="K96" t="s">
        <v>2</v>
      </c>
      <c r="L96">
        <v>17.920000000000002</v>
      </c>
      <c r="M96">
        <f t="shared" si="9"/>
        <v>64.256</v>
      </c>
      <c r="N96">
        <f t="shared" si="11"/>
        <v>17.351999999999997</v>
      </c>
      <c r="O96">
        <f t="shared" si="11"/>
        <v>63.233600000000003</v>
      </c>
    </row>
    <row r="97" spans="1:15" x14ac:dyDescent="0.25">
      <c r="A97">
        <v>1845</v>
      </c>
      <c r="B97">
        <v>7.85</v>
      </c>
      <c r="C97">
        <f t="shared" si="7"/>
        <v>46.129999999999995</v>
      </c>
      <c r="D97">
        <f t="shared" si="12"/>
        <v>7.7399999999999993</v>
      </c>
      <c r="E97">
        <f t="shared" si="12"/>
        <v>45.932000000000002</v>
      </c>
      <c r="F97">
        <f t="shared" si="4"/>
        <v>7.9169999999999989</v>
      </c>
      <c r="G97">
        <f t="shared" si="5"/>
        <v>46.250600000000006</v>
      </c>
      <c r="H97" t="str">
        <f t="shared" si="8"/>
        <v/>
      </c>
      <c r="I97">
        <v>1845</v>
      </c>
      <c r="J97" t="s">
        <v>42</v>
      </c>
      <c r="K97" t="s">
        <v>2</v>
      </c>
      <c r="L97">
        <v>17.760000000000002</v>
      </c>
      <c r="M97">
        <f t="shared" si="9"/>
        <v>63.968000000000004</v>
      </c>
      <c r="N97">
        <f t="shared" si="11"/>
        <v>17.47</v>
      </c>
      <c r="O97">
        <f t="shared" si="11"/>
        <v>63.446000000000005</v>
      </c>
    </row>
    <row r="98" spans="1:15" x14ac:dyDescent="0.25">
      <c r="A98">
        <v>1846</v>
      </c>
      <c r="B98">
        <v>8.5500000000000007</v>
      </c>
      <c r="C98">
        <f t="shared" si="7"/>
        <v>47.39</v>
      </c>
      <c r="D98">
        <f t="shared" si="12"/>
        <v>7.8250000000000002</v>
      </c>
      <c r="E98">
        <f t="shared" si="12"/>
        <v>46.084999999999994</v>
      </c>
      <c r="F98">
        <f t="shared" si="4"/>
        <v>7.9226000000000001</v>
      </c>
      <c r="G98">
        <f t="shared" si="5"/>
        <v>46.260680000000001</v>
      </c>
      <c r="H98" t="str">
        <f t="shared" si="8"/>
        <v/>
      </c>
      <c r="I98">
        <v>1846</v>
      </c>
      <c r="J98" t="s">
        <v>42</v>
      </c>
      <c r="K98" t="s">
        <v>2</v>
      </c>
      <c r="L98">
        <v>18.190000000000001</v>
      </c>
      <c r="M98">
        <f t="shared" si="9"/>
        <v>64.742000000000004</v>
      </c>
      <c r="N98">
        <f t="shared" ref="N98:O113" si="13">AVERAGE(L89:L98)</f>
        <v>17.621999999999996</v>
      </c>
      <c r="O98">
        <f t="shared" si="13"/>
        <v>63.719599999999993</v>
      </c>
    </row>
    <row r="99" spans="1:15" x14ac:dyDescent="0.25">
      <c r="A99">
        <v>1847</v>
      </c>
      <c r="B99">
        <v>8.09</v>
      </c>
      <c r="C99">
        <f t="shared" si="7"/>
        <v>46.561999999999998</v>
      </c>
      <c r="D99">
        <f t="shared" si="12"/>
        <v>7.8960000000000008</v>
      </c>
      <c r="E99">
        <f t="shared" si="12"/>
        <v>46.212800000000001</v>
      </c>
      <c r="F99">
        <f t="shared" si="4"/>
        <v>7.9141999999999983</v>
      </c>
      <c r="G99">
        <f t="shared" si="5"/>
        <v>46.245559999999998</v>
      </c>
      <c r="H99" t="str">
        <f t="shared" si="8"/>
        <v/>
      </c>
      <c r="I99">
        <v>1847</v>
      </c>
      <c r="J99" t="s">
        <v>42</v>
      </c>
      <c r="K99" t="s">
        <v>2</v>
      </c>
      <c r="L99">
        <v>17.059999999999999</v>
      </c>
      <c r="M99">
        <f t="shared" si="9"/>
        <v>62.707999999999998</v>
      </c>
      <c r="N99">
        <f t="shared" si="13"/>
        <v>17.581</v>
      </c>
      <c r="O99">
        <f t="shared" si="13"/>
        <v>63.645800000000008</v>
      </c>
    </row>
    <row r="100" spans="1:15" x14ac:dyDescent="0.25">
      <c r="A100">
        <v>1848</v>
      </c>
      <c r="B100">
        <v>7.98</v>
      </c>
      <c r="C100">
        <f t="shared" si="7"/>
        <v>46.364000000000004</v>
      </c>
      <c r="D100">
        <f t="shared" si="12"/>
        <v>7.9430000000000005</v>
      </c>
      <c r="E100">
        <f t="shared" si="12"/>
        <v>46.297399999999996</v>
      </c>
      <c r="F100">
        <f t="shared" si="4"/>
        <v>7.9003999999999985</v>
      </c>
      <c r="G100">
        <f t="shared" si="5"/>
        <v>46.220719999999993</v>
      </c>
      <c r="H100" t="str">
        <f t="shared" si="8"/>
        <v/>
      </c>
      <c r="I100">
        <v>1848</v>
      </c>
      <c r="J100" t="s">
        <v>42</v>
      </c>
      <c r="K100" t="s">
        <v>2</v>
      </c>
      <c r="L100">
        <v>17.399999999999999</v>
      </c>
      <c r="M100">
        <f t="shared" si="9"/>
        <v>63.319999999999993</v>
      </c>
      <c r="N100">
        <f t="shared" si="13"/>
        <v>17.667000000000002</v>
      </c>
      <c r="O100">
        <f t="shared" si="13"/>
        <v>63.80060000000001</v>
      </c>
    </row>
    <row r="101" spans="1:15" x14ac:dyDescent="0.25">
      <c r="A101">
        <v>1849</v>
      </c>
      <c r="B101">
        <v>7.98</v>
      </c>
      <c r="C101">
        <f t="shared" si="7"/>
        <v>46.364000000000004</v>
      </c>
      <c r="D101">
        <f t="shared" si="12"/>
        <v>7.9780000000000015</v>
      </c>
      <c r="E101">
        <f t="shared" si="12"/>
        <v>46.360400000000006</v>
      </c>
      <c r="F101">
        <f t="shared" si="4"/>
        <v>7.8897999999999993</v>
      </c>
      <c r="G101">
        <f t="shared" si="5"/>
        <v>46.201639999999998</v>
      </c>
      <c r="H101" t="str">
        <f t="shared" si="8"/>
        <v/>
      </c>
      <c r="I101">
        <v>1849</v>
      </c>
      <c r="J101" t="s">
        <v>42</v>
      </c>
      <c r="K101" t="s">
        <v>2</v>
      </c>
      <c r="L101">
        <v>17.86</v>
      </c>
      <c r="M101">
        <f t="shared" si="9"/>
        <v>64.147999999999996</v>
      </c>
      <c r="N101">
        <f t="shared" si="13"/>
        <v>17.689</v>
      </c>
      <c r="O101">
        <f t="shared" si="13"/>
        <v>63.840199999999996</v>
      </c>
    </row>
    <row r="102" spans="1:15" x14ac:dyDescent="0.25">
      <c r="A102">
        <v>1850</v>
      </c>
      <c r="B102">
        <v>7.9</v>
      </c>
      <c r="C102">
        <f t="shared" si="7"/>
        <v>46.22</v>
      </c>
      <c r="D102">
        <f t="shared" si="12"/>
        <v>7.9880000000000022</v>
      </c>
      <c r="E102">
        <f t="shared" si="12"/>
        <v>46.378400000000013</v>
      </c>
      <c r="F102">
        <f t="shared" si="4"/>
        <v>7.8781999999999996</v>
      </c>
      <c r="G102">
        <f t="shared" si="5"/>
        <v>46.180759999999992</v>
      </c>
      <c r="H102" t="str">
        <f t="shared" si="8"/>
        <v/>
      </c>
      <c r="I102">
        <v>1850</v>
      </c>
      <c r="J102" t="s">
        <v>42</v>
      </c>
      <c r="K102" t="s">
        <v>2</v>
      </c>
      <c r="L102">
        <v>17.739999999999998</v>
      </c>
      <c r="M102">
        <f t="shared" si="9"/>
        <v>63.932000000000002</v>
      </c>
      <c r="N102">
        <f t="shared" si="13"/>
        <v>17.701000000000001</v>
      </c>
      <c r="O102">
        <f t="shared" si="13"/>
        <v>63.861799999999995</v>
      </c>
    </row>
    <row r="103" spans="1:15" x14ac:dyDescent="0.25">
      <c r="A103">
        <v>1851</v>
      </c>
      <c r="B103">
        <v>8.18</v>
      </c>
      <c r="C103">
        <f t="shared" si="7"/>
        <v>46.724000000000004</v>
      </c>
      <c r="D103">
        <f t="shared" si="12"/>
        <v>8.0370000000000008</v>
      </c>
      <c r="E103">
        <f t="shared" si="12"/>
        <v>46.466600000000014</v>
      </c>
      <c r="F103">
        <f t="shared" si="4"/>
        <v>7.8699999999999992</v>
      </c>
      <c r="G103">
        <f t="shared" si="5"/>
        <v>46.165999999999983</v>
      </c>
      <c r="H103" t="str">
        <f t="shared" si="8"/>
        <v/>
      </c>
      <c r="I103">
        <v>1851</v>
      </c>
      <c r="J103" t="s">
        <v>42</v>
      </c>
      <c r="K103" t="s">
        <v>2</v>
      </c>
      <c r="L103">
        <v>17.91</v>
      </c>
      <c r="M103">
        <f t="shared" si="9"/>
        <v>64.238</v>
      </c>
      <c r="N103">
        <f t="shared" si="13"/>
        <v>17.726000000000003</v>
      </c>
      <c r="O103">
        <f t="shared" si="13"/>
        <v>63.906799999999997</v>
      </c>
    </row>
    <row r="104" spans="1:15" x14ac:dyDescent="0.25">
      <c r="A104">
        <v>1852</v>
      </c>
      <c r="B104">
        <v>8.1</v>
      </c>
      <c r="C104">
        <f t="shared" si="7"/>
        <v>46.58</v>
      </c>
      <c r="D104">
        <f t="shared" si="12"/>
        <v>8.0450000000000017</v>
      </c>
      <c r="E104">
        <f t="shared" si="12"/>
        <v>46.481000000000009</v>
      </c>
      <c r="F104">
        <f t="shared" si="4"/>
        <v>7.8603999999999994</v>
      </c>
      <c r="G104">
        <f t="shared" si="5"/>
        <v>46.148719999999997</v>
      </c>
      <c r="H104" t="str">
        <f t="shared" si="8"/>
        <v/>
      </c>
      <c r="I104">
        <v>1852</v>
      </c>
      <c r="J104" t="s">
        <v>42</v>
      </c>
      <c r="K104" t="s">
        <v>2</v>
      </c>
      <c r="L104">
        <v>17.399999999999999</v>
      </c>
      <c r="M104">
        <f t="shared" si="9"/>
        <v>63.319999999999993</v>
      </c>
      <c r="N104">
        <f t="shared" si="13"/>
        <v>17.667999999999999</v>
      </c>
      <c r="O104">
        <f t="shared" si="13"/>
        <v>63.802399999999992</v>
      </c>
    </row>
    <row r="105" spans="1:15" x14ac:dyDescent="0.25">
      <c r="A105">
        <v>1853</v>
      </c>
      <c r="B105">
        <v>8.0399999999999991</v>
      </c>
      <c r="C105">
        <f t="shared" si="7"/>
        <v>46.472000000000001</v>
      </c>
      <c r="D105">
        <f t="shared" si="12"/>
        <v>8.032</v>
      </c>
      <c r="E105">
        <f t="shared" si="12"/>
        <v>46.457599999999999</v>
      </c>
      <c r="F105">
        <f t="shared" si="4"/>
        <v>7.8512000000000013</v>
      </c>
      <c r="G105">
        <f t="shared" si="5"/>
        <v>46.132159999999985</v>
      </c>
      <c r="H105" t="str">
        <f t="shared" si="8"/>
        <v/>
      </c>
      <c r="I105">
        <v>1853</v>
      </c>
      <c r="J105" t="s">
        <v>42</v>
      </c>
      <c r="K105" t="s">
        <v>2</v>
      </c>
      <c r="L105">
        <v>17.170000000000002</v>
      </c>
      <c r="M105">
        <f t="shared" si="9"/>
        <v>62.906000000000006</v>
      </c>
      <c r="N105">
        <f t="shared" si="13"/>
        <v>17.641000000000002</v>
      </c>
      <c r="O105">
        <f t="shared" si="13"/>
        <v>63.753799999999998</v>
      </c>
    </row>
    <row r="106" spans="1:15" x14ac:dyDescent="0.25">
      <c r="A106">
        <v>1854</v>
      </c>
      <c r="B106">
        <v>8.2100000000000009</v>
      </c>
      <c r="C106">
        <f t="shared" si="7"/>
        <v>46.778000000000006</v>
      </c>
      <c r="D106">
        <f t="shared" si="12"/>
        <v>8.0879999999999992</v>
      </c>
      <c r="E106">
        <f t="shared" si="12"/>
        <v>46.558399999999992</v>
      </c>
      <c r="F106">
        <f t="shared" si="4"/>
        <v>7.8386000000000005</v>
      </c>
      <c r="G106">
        <f t="shared" si="5"/>
        <v>46.109479999999984</v>
      </c>
      <c r="H106" t="str">
        <f t="shared" si="8"/>
        <v/>
      </c>
      <c r="I106">
        <v>1854</v>
      </c>
      <c r="J106" t="s">
        <v>42</v>
      </c>
      <c r="K106" t="s">
        <v>2</v>
      </c>
      <c r="L106">
        <v>18.14</v>
      </c>
      <c r="M106">
        <f t="shared" si="9"/>
        <v>64.652000000000001</v>
      </c>
      <c r="N106">
        <f t="shared" si="13"/>
        <v>17.663</v>
      </c>
      <c r="O106">
        <f t="shared" si="13"/>
        <v>63.793399999999998</v>
      </c>
    </row>
    <row r="107" spans="1:15" x14ac:dyDescent="0.25">
      <c r="A107">
        <v>1855</v>
      </c>
      <c r="B107">
        <v>8.11</v>
      </c>
      <c r="C107">
        <f t="shared" si="7"/>
        <v>46.597999999999999</v>
      </c>
      <c r="D107">
        <f t="shared" si="12"/>
        <v>8.1140000000000008</v>
      </c>
      <c r="E107">
        <f t="shared" si="12"/>
        <v>46.605200000000004</v>
      </c>
      <c r="F107">
        <f t="shared" si="4"/>
        <v>7.8296000000000001</v>
      </c>
      <c r="G107">
        <f t="shared" si="5"/>
        <v>46.093279999999993</v>
      </c>
      <c r="H107" t="str">
        <f t="shared" si="8"/>
        <v/>
      </c>
      <c r="I107">
        <v>1855</v>
      </c>
      <c r="J107" t="s">
        <v>42</v>
      </c>
      <c r="K107" t="s">
        <v>2</v>
      </c>
      <c r="L107">
        <v>17.61</v>
      </c>
      <c r="M107">
        <f t="shared" si="9"/>
        <v>63.698</v>
      </c>
      <c r="N107">
        <f t="shared" si="13"/>
        <v>17.647999999999996</v>
      </c>
      <c r="O107">
        <f t="shared" si="13"/>
        <v>63.766399999999997</v>
      </c>
    </row>
    <row r="108" spans="1:15" x14ac:dyDescent="0.25">
      <c r="A108">
        <v>1856</v>
      </c>
      <c r="B108">
        <v>8</v>
      </c>
      <c r="C108">
        <f t="shared" si="7"/>
        <v>46.4</v>
      </c>
      <c r="D108">
        <f t="shared" ref="D108:E123" si="14">AVERAGE(B99:B108)</f>
        <v>8.0590000000000011</v>
      </c>
      <c r="E108">
        <f t="shared" si="14"/>
        <v>46.5062</v>
      </c>
      <c r="F108">
        <f t="shared" si="4"/>
        <v>7.8209999999999988</v>
      </c>
      <c r="G108">
        <f t="shared" si="5"/>
        <v>46.077799999999996</v>
      </c>
      <c r="H108" t="str">
        <f t="shared" si="8"/>
        <v/>
      </c>
      <c r="I108">
        <v>1856</v>
      </c>
      <c r="J108" t="s">
        <v>42</v>
      </c>
      <c r="K108" t="s">
        <v>2</v>
      </c>
      <c r="L108">
        <v>16.93</v>
      </c>
      <c r="M108">
        <f t="shared" si="9"/>
        <v>62.474000000000004</v>
      </c>
      <c r="N108">
        <f t="shared" si="13"/>
        <v>17.521999999999998</v>
      </c>
      <c r="O108">
        <f t="shared" si="13"/>
        <v>63.539600000000007</v>
      </c>
    </row>
    <row r="109" spans="1:15" x14ac:dyDescent="0.25">
      <c r="A109">
        <v>1857</v>
      </c>
      <c r="B109">
        <v>7.76</v>
      </c>
      <c r="C109">
        <f t="shared" si="7"/>
        <v>45.968000000000004</v>
      </c>
      <c r="D109">
        <f t="shared" si="14"/>
        <v>8.0259999999999998</v>
      </c>
      <c r="E109">
        <f t="shared" si="14"/>
        <v>46.446800000000003</v>
      </c>
      <c r="F109">
        <f t="shared" si="4"/>
        <v>7.8106000000000009</v>
      </c>
      <c r="G109">
        <f t="shared" si="5"/>
        <v>46.059079999999994</v>
      </c>
      <c r="H109" t="str">
        <f t="shared" si="8"/>
        <v/>
      </c>
      <c r="I109">
        <v>1857</v>
      </c>
      <c r="J109" t="s">
        <v>42</v>
      </c>
      <c r="K109" t="s">
        <v>2</v>
      </c>
      <c r="L109">
        <v>17.309999999999999</v>
      </c>
      <c r="M109">
        <f t="shared" si="9"/>
        <v>63.158000000000001</v>
      </c>
      <c r="N109">
        <f t="shared" si="13"/>
        <v>17.547000000000004</v>
      </c>
      <c r="O109">
        <f t="shared" si="13"/>
        <v>63.584600000000002</v>
      </c>
    </row>
    <row r="110" spans="1:15" x14ac:dyDescent="0.25">
      <c r="A110">
        <v>1858</v>
      </c>
      <c r="B110">
        <v>8.1</v>
      </c>
      <c r="C110">
        <f t="shared" si="7"/>
        <v>46.58</v>
      </c>
      <c r="D110">
        <f t="shared" si="14"/>
        <v>8.0380000000000003</v>
      </c>
      <c r="E110">
        <f t="shared" si="14"/>
        <v>46.468399999999995</v>
      </c>
      <c r="F110">
        <f t="shared" si="4"/>
        <v>7.82</v>
      </c>
      <c r="G110">
        <f t="shared" si="5"/>
        <v>46.075999999999986</v>
      </c>
      <c r="H110" t="str">
        <f t="shared" si="8"/>
        <v/>
      </c>
      <c r="I110">
        <v>1858</v>
      </c>
      <c r="J110" t="s">
        <v>42</v>
      </c>
      <c r="K110" t="s">
        <v>2</v>
      </c>
      <c r="L110">
        <v>17.899999999999999</v>
      </c>
      <c r="M110">
        <f t="shared" si="9"/>
        <v>64.22</v>
      </c>
      <c r="N110">
        <f t="shared" si="13"/>
        <v>17.597000000000001</v>
      </c>
      <c r="O110">
        <f t="shared" si="13"/>
        <v>63.674599999999998</v>
      </c>
    </row>
    <row r="111" spans="1:15" x14ac:dyDescent="0.25">
      <c r="A111">
        <v>1859</v>
      </c>
      <c r="B111">
        <v>8.25</v>
      </c>
      <c r="C111">
        <f t="shared" si="7"/>
        <v>46.85</v>
      </c>
      <c r="D111">
        <f t="shared" si="14"/>
        <v>8.0649999999999995</v>
      </c>
      <c r="E111">
        <f t="shared" si="14"/>
        <v>46.517000000000003</v>
      </c>
      <c r="F111">
        <f t="shared" si="4"/>
        <v>7.8433999999999999</v>
      </c>
      <c r="G111">
        <f t="shared" si="5"/>
        <v>46.118119999999983</v>
      </c>
      <c r="H111" t="str">
        <f t="shared" si="8"/>
        <v/>
      </c>
      <c r="I111">
        <v>1859</v>
      </c>
      <c r="J111" t="s">
        <v>42</v>
      </c>
      <c r="K111" t="s">
        <v>2</v>
      </c>
      <c r="L111">
        <v>17.91</v>
      </c>
      <c r="M111">
        <f t="shared" si="9"/>
        <v>64.238</v>
      </c>
      <c r="N111">
        <f t="shared" si="13"/>
        <v>17.602</v>
      </c>
      <c r="O111">
        <f t="shared" si="13"/>
        <v>63.683599999999998</v>
      </c>
    </row>
    <row r="112" spans="1:15" x14ac:dyDescent="0.25">
      <c r="A112">
        <v>1860</v>
      </c>
      <c r="B112">
        <v>7.96</v>
      </c>
      <c r="C112">
        <f t="shared" si="7"/>
        <v>46.328000000000003</v>
      </c>
      <c r="D112">
        <f t="shared" si="14"/>
        <v>8.0709999999999997</v>
      </c>
      <c r="E112">
        <f t="shared" si="14"/>
        <v>46.527799999999999</v>
      </c>
      <c r="F112">
        <f t="shared" si="4"/>
        <v>7.8641999999999994</v>
      </c>
      <c r="G112">
        <f t="shared" si="5"/>
        <v>46.155559999999994</v>
      </c>
      <c r="H112" t="str">
        <f t="shared" si="8"/>
        <v/>
      </c>
      <c r="I112">
        <v>1860</v>
      </c>
      <c r="J112" t="s">
        <v>42</v>
      </c>
      <c r="K112" t="s">
        <v>2</v>
      </c>
      <c r="L112">
        <v>18.34</v>
      </c>
      <c r="M112">
        <f t="shared" si="9"/>
        <v>65.012</v>
      </c>
      <c r="N112">
        <f t="shared" si="13"/>
        <v>17.661999999999999</v>
      </c>
      <c r="O112">
        <f t="shared" si="13"/>
        <v>63.791599999999995</v>
      </c>
    </row>
    <row r="113" spans="1:17" x14ac:dyDescent="0.25">
      <c r="A113">
        <v>1861</v>
      </c>
      <c r="B113">
        <v>7.85</v>
      </c>
      <c r="C113">
        <f t="shared" si="7"/>
        <v>46.129999999999995</v>
      </c>
      <c r="D113">
        <f t="shared" si="14"/>
        <v>8.0379999999999985</v>
      </c>
      <c r="E113">
        <f t="shared" si="14"/>
        <v>46.468399999999995</v>
      </c>
      <c r="F113">
        <f t="shared" si="4"/>
        <v>7.8839999999999995</v>
      </c>
      <c r="G113">
        <f t="shared" si="5"/>
        <v>46.191199999999988</v>
      </c>
      <c r="H113" t="str">
        <f t="shared" si="8"/>
        <v/>
      </c>
      <c r="I113">
        <v>1861</v>
      </c>
      <c r="J113" t="s">
        <v>42</v>
      </c>
      <c r="K113" t="s">
        <v>2</v>
      </c>
      <c r="L113">
        <v>18.41</v>
      </c>
      <c r="M113">
        <f t="shared" si="9"/>
        <v>65.138000000000005</v>
      </c>
      <c r="N113">
        <f t="shared" si="13"/>
        <v>17.712</v>
      </c>
      <c r="O113">
        <f t="shared" si="13"/>
        <v>63.881600000000006</v>
      </c>
    </row>
    <row r="114" spans="1:17" x14ac:dyDescent="0.25">
      <c r="A114">
        <v>1862</v>
      </c>
      <c r="B114">
        <v>7.56</v>
      </c>
      <c r="C114">
        <f t="shared" si="7"/>
        <v>45.607999999999997</v>
      </c>
      <c r="D114">
        <f t="shared" si="14"/>
        <v>7.9839999999999991</v>
      </c>
      <c r="E114">
        <f t="shared" si="14"/>
        <v>46.371200000000002</v>
      </c>
      <c r="F114">
        <f t="shared" si="4"/>
        <v>7.8942000000000005</v>
      </c>
      <c r="G114">
        <f t="shared" si="5"/>
        <v>46.209560000000003</v>
      </c>
      <c r="H114" t="str">
        <f t="shared" si="8"/>
        <v/>
      </c>
      <c r="I114">
        <v>1862</v>
      </c>
      <c r="J114" t="s">
        <v>42</v>
      </c>
      <c r="K114" t="s">
        <v>2</v>
      </c>
      <c r="L114">
        <v>18.350000000000001</v>
      </c>
      <c r="M114">
        <f t="shared" si="9"/>
        <v>65.03</v>
      </c>
      <c r="N114">
        <f t="shared" ref="N114:O129" si="15">AVERAGE(L105:L114)</f>
        <v>17.806999999999999</v>
      </c>
      <c r="O114">
        <f t="shared" si="15"/>
        <v>64.052600000000012</v>
      </c>
    </row>
    <row r="115" spans="1:17" x14ac:dyDescent="0.25">
      <c r="A115">
        <v>1863</v>
      </c>
      <c r="B115">
        <v>8.11</v>
      </c>
      <c r="C115">
        <f t="shared" si="7"/>
        <v>46.597999999999999</v>
      </c>
      <c r="D115">
        <f t="shared" si="14"/>
        <v>7.9909999999999997</v>
      </c>
      <c r="E115">
        <f t="shared" si="14"/>
        <v>46.383800000000008</v>
      </c>
      <c r="F115">
        <f t="shared" ref="F115:F178" si="16">AVERAGE(B66:B115)</f>
        <v>7.9015999999999993</v>
      </c>
      <c r="G115">
        <f t="shared" ref="G115:G178" si="17">AVERAGE(C66:C115)</f>
        <v>46.222879999999996</v>
      </c>
      <c r="H115" t="str">
        <f t="shared" si="8"/>
        <v/>
      </c>
      <c r="I115">
        <v>1863</v>
      </c>
      <c r="J115" t="s">
        <v>42</v>
      </c>
      <c r="K115" t="s">
        <v>2</v>
      </c>
      <c r="L115">
        <v>17.899999999999999</v>
      </c>
      <c r="M115">
        <f t="shared" si="9"/>
        <v>64.22</v>
      </c>
      <c r="N115">
        <f t="shared" si="15"/>
        <v>17.88</v>
      </c>
      <c r="O115">
        <f t="shared" si="15"/>
        <v>64.183999999999997</v>
      </c>
    </row>
    <row r="116" spans="1:17" x14ac:dyDescent="0.25">
      <c r="A116">
        <v>1864</v>
      </c>
      <c r="B116">
        <v>7.98</v>
      </c>
      <c r="C116">
        <f t="shared" si="7"/>
        <v>46.364000000000004</v>
      </c>
      <c r="D116">
        <f t="shared" si="14"/>
        <v>7.9680000000000009</v>
      </c>
      <c r="E116">
        <f t="shared" si="14"/>
        <v>46.342399999999998</v>
      </c>
      <c r="F116">
        <f t="shared" si="16"/>
        <v>7.9094000000000007</v>
      </c>
      <c r="G116">
        <f t="shared" si="17"/>
        <v>46.236919999999998</v>
      </c>
      <c r="H116" t="str">
        <f t="shared" si="8"/>
        <v/>
      </c>
      <c r="I116">
        <v>1864</v>
      </c>
      <c r="J116" t="s">
        <v>42</v>
      </c>
      <c r="K116" t="s">
        <v>2</v>
      </c>
      <c r="L116">
        <v>17.41</v>
      </c>
      <c r="M116">
        <f t="shared" si="9"/>
        <v>63.338000000000001</v>
      </c>
      <c r="N116">
        <f t="shared" si="15"/>
        <v>17.806999999999999</v>
      </c>
      <c r="O116">
        <f t="shared" si="15"/>
        <v>64.052599999999998</v>
      </c>
    </row>
    <row r="117" spans="1:17" x14ac:dyDescent="0.25">
      <c r="A117">
        <v>1865</v>
      </c>
      <c r="B117">
        <v>8.18</v>
      </c>
      <c r="C117">
        <f t="shared" si="7"/>
        <v>46.724000000000004</v>
      </c>
      <c r="D117">
        <f t="shared" si="14"/>
        <v>7.9749999999999996</v>
      </c>
      <c r="E117">
        <f t="shared" si="14"/>
        <v>46.355000000000004</v>
      </c>
      <c r="F117">
        <f t="shared" si="16"/>
        <v>7.9282000000000012</v>
      </c>
      <c r="G117">
        <f t="shared" si="17"/>
        <v>46.270760000000003</v>
      </c>
      <c r="H117" t="str">
        <f t="shared" si="8"/>
        <v/>
      </c>
      <c r="I117">
        <v>1865</v>
      </c>
      <c r="J117" t="s">
        <v>42</v>
      </c>
      <c r="K117" t="s">
        <v>2</v>
      </c>
      <c r="L117">
        <v>17.95</v>
      </c>
      <c r="M117">
        <f t="shared" si="9"/>
        <v>64.31</v>
      </c>
      <c r="N117">
        <f t="shared" si="15"/>
        <v>17.841000000000001</v>
      </c>
      <c r="O117">
        <f t="shared" si="15"/>
        <v>64.113799999999998</v>
      </c>
    </row>
    <row r="118" spans="1:17" x14ac:dyDescent="0.25">
      <c r="A118">
        <v>1866</v>
      </c>
      <c r="B118">
        <v>8.2899999999999991</v>
      </c>
      <c r="C118">
        <f t="shared" si="7"/>
        <v>46.921999999999997</v>
      </c>
      <c r="D118">
        <f t="shared" si="14"/>
        <v>8.0039999999999996</v>
      </c>
      <c r="E118">
        <f t="shared" si="14"/>
        <v>46.407200000000003</v>
      </c>
      <c r="F118">
        <f t="shared" si="16"/>
        <v>7.9552000000000014</v>
      </c>
      <c r="G118">
        <f t="shared" si="17"/>
        <v>46.319360000000003</v>
      </c>
      <c r="H118" t="str">
        <f t="shared" si="8"/>
        <v/>
      </c>
      <c r="I118">
        <v>1866</v>
      </c>
      <c r="J118" t="s">
        <v>42</v>
      </c>
      <c r="K118" t="s">
        <v>2</v>
      </c>
      <c r="L118">
        <v>17.79</v>
      </c>
      <c r="M118">
        <f t="shared" si="9"/>
        <v>64.021999999999991</v>
      </c>
      <c r="N118">
        <f t="shared" si="15"/>
        <v>17.927</v>
      </c>
      <c r="O118">
        <f t="shared" si="15"/>
        <v>64.268599999999992</v>
      </c>
    </row>
    <row r="119" spans="1:17" x14ac:dyDescent="0.25">
      <c r="A119">
        <v>1867</v>
      </c>
      <c r="B119">
        <v>8.44</v>
      </c>
      <c r="C119">
        <f t="shared" si="7"/>
        <v>47.192</v>
      </c>
      <c r="D119">
        <f t="shared" si="14"/>
        <v>8.0719999999999992</v>
      </c>
      <c r="E119">
        <f t="shared" si="14"/>
        <v>46.529599999999995</v>
      </c>
      <c r="F119">
        <f t="shared" si="16"/>
        <v>7.9844000000000017</v>
      </c>
      <c r="G119">
        <f t="shared" si="17"/>
        <v>46.371920000000003</v>
      </c>
      <c r="H119" t="str">
        <f t="shared" si="8"/>
        <v/>
      </c>
      <c r="I119">
        <v>1867</v>
      </c>
      <c r="J119" t="s">
        <v>42</v>
      </c>
      <c r="K119" t="s">
        <v>2</v>
      </c>
      <c r="L119">
        <v>18.45</v>
      </c>
      <c r="M119">
        <f t="shared" si="9"/>
        <v>65.210000000000008</v>
      </c>
      <c r="N119">
        <f t="shared" si="15"/>
        <v>18.040999999999997</v>
      </c>
      <c r="O119">
        <f t="shared" si="15"/>
        <v>64.473800000000011</v>
      </c>
    </row>
    <row r="120" spans="1:17" x14ac:dyDescent="0.25">
      <c r="A120">
        <v>1868</v>
      </c>
      <c r="B120">
        <v>8.25</v>
      </c>
      <c r="C120">
        <f t="shared" si="7"/>
        <v>46.85</v>
      </c>
      <c r="D120">
        <f t="shared" si="14"/>
        <v>8.0869999999999997</v>
      </c>
      <c r="E120">
        <f t="shared" si="14"/>
        <v>46.556600000000003</v>
      </c>
      <c r="F120">
        <f t="shared" si="16"/>
        <v>7.9928000000000008</v>
      </c>
      <c r="G120">
        <f t="shared" si="17"/>
        <v>46.387039999999999</v>
      </c>
      <c r="H120" t="str">
        <f t="shared" si="8"/>
        <v/>
      </c>
      <c r="I120">
        <v>1868</v>
      </c>
      <c r="J120" t="s">
        <v>42</v>
      </c>
      <c r="K120" t="s">
        <v>2</v>
      </c>
      <c r="L120">
        <v>17.61</v>
      </c>
      <c r="M120">
        <f t="shared" si="9"/>
        <v>63.698</v>
      </c>
      <c r="N120">
        <f t="shared" si="15"/>
        <v>18.012</v>
      </c>
      <c r="O120">
        <f t="shared" si="15"/>
        <v>64.421599999999998</v>
      </c>
    </row>
    <row r="121" spans="1:17" x14ac:dyDescent="0.25">
      <c r="A121">
        <v>1869</v>
      </c>
      <c r="B121">
        <v>8.43</v>
      </c>
      <c r="C121">
        <f t="shared" si="7"/>
        <v>47.173999999999999</v>
      </c>
      <c r="D121">
        <f t="shared" si="14"/>
        <v>8.1049999999999986</v>
      </c>
      <c r="E121">
        <f t="shared" si="14"/>
        <v>46.588999999999999</v>
      </c>
      <c r="F121">
        <f t="shared" si="16"/>
        <v>8.0140000000000029</v>
      </c>
      <c r="G121">
        <f t="shared" si="17"/>
        <v>46.425199999999997</v>
      </c>
      <c r="H121" t="str">
        <f t="shared" si="8"/>
        <v/>
      </c>
      <c r="I121">
        <v>1869</v>
      </c>
      <c r="J121" t="s">
        <v>42</v>
      </c>
      <c r="K121" t="s">
        <v>2</v>
      </c>
      <c r="L121">
        <v>16.940000000000001</v>
      </c>
      <c r="M121">
        <f t="shared" si="9"/>
        <v>62.492000000000004</v>
      </c>
      <c r="N121">
        <f t="shared" si="15"/>
        <v>17.914999999999999</v>
      </c>
      <c r="O121">
        <f t="shared" si="15"/>
        <v>64.246999999999986</v>
      </c>
      <c r="P121">
        <f>AVERAGE(L72:L121)</f>
        <v>17.714799999999997</v>
      </c>
      <c r="Q121">
        <f>AVERAGE(M72:M121)</f>
        <v>63.88664</v>
      </c>
    </row>
    <row r="122" spans="1:17" x14ac:dyDescent="0.25">
      <c r="A122">
        <v>1870</v>
      </c>
      <c r="B122">
        <v>8.1999999999999993</v>
      </c>
      <c r="C122">
        <f t="shared" si="7"/>
        <v>46.76</v>
      </c>
      <c r="D122">
        <f t="shared" si="14"/>
        <v>8.1290000000000013</v>
      </c>
      <c r="E122">
        <f t="shared" si="14"/>
        <v>46.632199999999997</v>
      </c>
      <c r="F122">
        <f t="shared" si="16"/>
        <v>8.0256000000000025</v>
      </c>
      <c r="G122">
        <f t="shared" si="17"/>
        <v>46.446080000000002</v>
      </c>
      <c r="H122" t="str">
        <f t="shared" si="8"/>
        <v/>
      </c>
      <c r="I122">
        <v>1870</v>
      </c>
      <c r="J122" t="s">
        <v>42</v>
      </c>
      <c r="K122" t="s">
        <v>2</v>
      </c>
      <c r="L122">
        <v>17.82</v>
      </c>
      <c r="M122">
        <f t="shared" si="9"/>
        <v>64.075999999999993</v>
      </c>
      <c r="N122">
        <f t="shared" si="15"/>
        <v>17.863</v>
      </c>
      <c r="O122">
        <f t="shared" si="15"/>
        <v>64.153400000000005</v>
      </c>
      <c r="P122">
        <f t="shared" ref="P122:Q137" si="18">AVERAGE(L73:L122)</f>
        <v>17.733599999999999</v>
      </c>
      <c r="Q122">
        <f t="shared" si="18"/>
        <v>63.920479999999998</v>
      </c>
    </row>
    <row r="123" spans="1:17" x14ac:dyDescent="0.25">
      <c r="A123">
        <v>1871</v>
      </c>
      <c r="B123">
        <v>8.1199999999999992</v>
      </c>
      <c r="C123">
        <f t="shared" si="7"/>
        <v>46.616</v>
      </c>
      <c r="D123">
        <f t="shared" si="14"/>
        <v>8.1560000000000006</v>
      </c>
      <c r="E123">
        <f t="shared" si="14"/>
        <v>46.680799999999991</v>
      </c>
      <c r="F123">
        <f t="shared" si="16"/>
        <v>8.0262000000000029</v>
      </c>
      <c r="G123">
        <f t="shared" si="17"/>
        <v>46.447160000000004</v>
      </c>
      <c r="H123" t="str">
        <f t="shared" si="8"/>
        <v/>
      </c>
      <c r="I123">
        <v>1871</v>
      </c>
      <c r="J123" t="s">
        <v>42</v>
      </c>
      <c r="K123" t="s">
        <v>2</v>
      </c>
      <c r="L123">
        <v>18.27</v>
      </c>
      <c r="M123">
        <f t="shared" si="9"/>
        <v>64.885999999999996</v>
      </c>
      <c r="N123">
        <f t="shared" si="15"/>
        <v>17.849</v>
      </c>
      <c r="O123">
        <f t="shared" si="15"/>
        <v>64.128199999999993</v>
      </c>
      <c r="P123">
        <f t="shared" si="18"/>
        <v>17.752399999999998</v>
      </c>
      <c r="Q123">
        <f t="shared" si="18"/>
        <v>63.954319999999996</v>
      </c>
    </row>
    <row r="124" spans="1:17" x14ac:dyDescent="0.25">
      <c r="A124">
        <v>1872</v>
      </c>
      <c r="B124">
        <v>8.19</v>
      </c>
      <c r="C124">
        <f t="shared" si="7"/>
        <v>46.741999999999997</v>
      </c>
      <c r="D124">
        <f t="shared" ref="D124:E139" si="19">AVERAGE(B115:B124)</f>
        <v>8.2189999999999994</v>
      </c>
      <c r="E124">
        <f t="shared" si="19"/>
        <v>46.794200000000004</v>
      </c>
      <c r="F124">
        <f t="shared" si="16"/>
        <v>8.0262000000000029</v>
      </c>
      <c r="G124">
        <f t="shared" si="17"/>
        <v>46.447160000000004</v>
      </c>
      <c r="H124" t="str">
        <f t="shared" si="8"/>
        <v/>
      </c>
      <c r="I124">
        <v>1872</v>
      </c>
      <c r="J124" t="s">
        <v>42</v>
      </c>
      <c r="K124" t="s">
        <v>2</v>
      </c>
      <c r="L124">
        <v>17.28</v>
      </c>
      <c r="M124">
        <f t="shared" si="9"/>
        <v>63.103999999999999</v>
      </c>
      <c r="N124">
        <f t="shared" si="15"/>
        <v>17.742000000000001</v>
      </c>
      <c r="O124">
        <f t="shared" si="15"/>
        <v>63.935600000000001</v>
      </c>
      <c r="P124">
        <f t="shared" si="18"/>
        <v>17.740599999999997</v>
      </c>
      <c r="Q124">
        <f t="shared" si="18"/>
        <v>63.933079999999997</v>
      </c>
    </row>
    <row r="125" spans="1:17" x14ac:dyDescent="0.25">
      <c r="A125">
        <v>1873</v>
      </c>
      <c r="B125">
        <v>8.35</v>
      </c>
      <c r="C125">
        <f t="shared" si="7"/>
        <v>47.03</v>
      </c>
      <c r="D125">
        <f t="shared" si="19"/>
        <v>8.2429999999999986</v>
      </c>
      <c r="E125">
        <f t="shared" si="19"/>
        <v>46.837400000000002</v>
      </c>
      <c r="F125">
        <f t="shared" si="16"/>
        <v>8.0388000000000019</v>
      </c>
      <c r="G125">
        <f t="shared" si="17"/>
        <v>46.469840000000005</v>
      </c>
      <c r="H125" t="str">
        <f t="shared" si="8"/>
        <v/>
      </c>
      <c r="I125">
        <v>1873</v>
      </c>
      <c r="J125" t="s">
        <v>42</v>
      </c>
      <c r="K125" t="s">
        <v>2</v>
      </c>
      <c r="L125">
        <v>17.37</v>
      </c>
      <c r="M125">
        <f t="shared" si="9"/>
        <v>63.266000000000005</v>
      </c>
      <c r="N125">
        <f t="shared" si="15"/>
        <v>17.689</v>
      </c>
      <c r="O125">
        <f t="shared" si="15"/>
        <v>63.840199999999996</v>
      </c>
      <c r="P125">
        <f t="shared" si="18"/>
        <v>17.738799999999998</v>
      </c>
      <c r="Q125">
        <f t="shared" si="18"/>
        <v>63.929840000000006</v>
      </c>
    </row>
    <row r="126" spans="1:17" x14ac:dyDescent="0.25">
      <c r="A126">
        <v>1874</v>
      </c>
      <c r="B126">
        <v>8.43</v>
      </c>
      <c r="C126">
        <f t="shared" si="7"/>
        <v>47.173999999999999</v>
      </c>
      <c r="D126">
        <f t="shared" si="19"/>
        <v>8.2880000000000003</v>
      </c>
      <c r="E126">
        <f t="shared" si="19"/>
        <v>46.918399999999998</v>
      </c>
      <c r="F126">
        <f t="shared" si="16"/>
        <v>8.0364000000000022</v>
      </c>
      <c r="G126">
        <f t="shared" si="17"/>
        <v>46.465520000000005</v>
      </c>
      <c r="H126" t="str">
        <f t="shared" si="8"/>
        <v/>
      </c>
      <c r="I126">
        <v>1874</v>
      </c>
      <c r="J126" t="s">
        <v>42</v>
      </c>
      <c r="K126" t="s">
        <v>2</v>
      </c>
      <c r="L126">
        <v>18.239999999999998</v>
      </c>
      <c r="M126">
        <f t="shared" si="9"/>
        <v>64.831999999999994</v>
      </c>
      <c r="N126">
        <f t="shared" si="15"/>
        <v>17.772000000000002</v>
      </c>
      <c r="O126">
        <f t="shared" si="15"/>
        <v>63.989599999999996</v>
      </c>
      <c r="P126">
        <f t="shared" si="18"/>
        <v>17.7456</v>
      </c>
      <c r="Q126">
        <f t="shared" si="18"/>
        <v>63.942079999999997</v>
      </c>
    </row>
    <row r="127" spans="1:17" x14ac:dyDescent="0.25">
      <c r="A127">
        <v>1875</v>
      </c>
      <c r="B127">
        <v>7.86</v>
      </c>
      <c r="C127">
        <f t="shared" si="7"/>
        <v>46.148000000000003</v>
      </c>
      <c r="D127">
        <f t="shared" si="19"/>
        <v>8.2559999999999985</v>
      </c>
      <c r="E127">
        <f t="shared" si="19"/>
        <v>46.860800000000005</v>
      </c>
      <c r="F127">
        <f t="shared" si="16"/>
        <v>8.025800000000002</v>
      </c>
      <c r="G127">
        <f t="shared" si="17"/>
        <v>46.44644000000001</v>
      </c>
      <c r="H127" t="str">
        <f t="shared" si="8"/>
        <v/>
      </c>
      <c r="I127">
        <v>1875</v>
      </c>
      <c r="J127" t="s">
        <v>42</v>
      </c>
      <c r="K127" t="s">
        <v>2</v>
      </c>
      <c r="L127">
        <v>17.239999999999998</v>
      </c>
      <c r="M127">
        <f t="shared" si="9"/>
        <v>63.031999999999996</v>
      </c>
      <c r="N127">
        <f t="shared" si="15"/>
        <v>17.701000000000001</v>
      </c>
      <c r="O127">
        <f t="shared" si="15"/>
        <v>63.861800000000002</v>
      </c>
      <c r="P127">
        <f t="shared" si="18"/>
        <v>17.722800000000003</v>
      </c>
      <c r="Q127">
        <f t="shared" si="18"/>
        <v>63.901040000000002</v>
      </c>
    </row>
    <row r="128" spans="1:17" x14ac:dyDescent="0.25">
      <c r="A128">
        <v>1876</v>
      </c>
      <c r="B128">
        <v>8.08</v>
      </c>
      <c r="C128">
        <f t="shared" si="7"/>
        <v>46.543999999999997</v>
      </c>
      <c r="D128">
        <f t="shared" si="19"/>
        <v>8.2349999999999994</v>
      </c>
      <c r="E128">
        <f t="shared" si="19"/>
        <v>46.823</v>
      </c>
      <c r="F128">
        <f t="shared" si="16"/>
        <v>8.0202000000000027</v>
      </c>
      <c r="G128">
        <f t="shared" si="17"/>
        <v>46.436360000000008</v>
      </c>
      <c r="H128" t="str">
        <f t="shared" si="8"/>
        <v/>
      </c>
      <c r="I128">
        <v>1876</v>
      </c>
      <c r="J128" t="s">
        <v>42</v>
      </c>
      <c r="K128" t="s">
        <v>2</v>
      </c>
      <c r="L128">
        <v>17.670000000000002</v>
      </c>
      <c r="M128">
        <f t="shared" si="9"/>
        <v>63.806000000000004</v>
      </c>
      <c r="N128">
        <f t="shared" si="15"/>
        <v>17.689</v>
      </c>
      <c r="O128">
        <f t="shared" si="15"/>
        <v>63.840200000000003</v>
      </c>
      <c r="P128">
        <f t="shared" si="18"/>
        <v>17.717600000000001</v>
      </c>
      <c r="Q128">
        <f t="shared" si="18"/>
        <v>63.891680000000008</v>
      </c>
    </row>
    <row r="129" spans="1:17" x14ac:dyDescent="0.25">
      <c r="A129">
        <v>1877</v>
      </c>
      <c r="B129">
        <v>8.5399999999999991</v>
      </c>
      <c r="C129">
        <f t="shared" si="7"/>
        <v>47.372</v>
      </c>
      <c r="D129">
        <f t="shared" si="19"/>
        <v>8.2449999999999992</v>
      </c>
      <c r="E129">
        <f t="shared" si="19"/>
        <v>46.840999999999994</v>
      </c>
      <c r="F129">
        <f t="shared" si="16"/>
        <v>8.0148000000000028</v>
      </c>
      <c r="G129">
        <f t="shared" si="17"/>
        <v>46.426639999999992</v>
      </c>
      <c r="H129" t="str">
        <f t="shared" si="8"/>
        <v/>
      </c>
      <c r="I129">
        <v>1877</v>
      </c>
      <c r="J129" t="s">
        <v>42</v>
      </c>
      <c r="K129" t="s">
        <v>2</v>
      </c>
      <c r="L129">
        <v>17.53</v>
      </c>
      <c r="M129">
        <f t="shared" si="9"/>
        <v>63.554000000000002</v>
      </c>
      <c r="N129">
        <f t="shared" si="15"/>
        <v>17.597000000000001</v>
      </c>
      <c r="O129">
        <f t="shared" si="15"/>
        <v>63.674599999999998</v>
      </c>
      <c r="P129">
        <f t="shared" si="18"/>
        <v>17.695799999999998</v>
      </c>
      <c r="Q129">
        <f t="shared" si="18"/>
        <v>63.852440000000009</v>
      </c>
    </row>
    <row r="130" spans="1:17" x14ac:dyDescent="0.25">
      <c r="A130">
        <v>1878</v>
      </c>
      <c r="B130">
        <v>8.83</v>
      </c>
      <c r="C130">
        <f t="shared" si="7"/>
        <v>47.893999999999998</v>
      </c>
      <c r="D130">
        <f t="shared" si="19"/>
        <v>8.302999999999999</v>
      </c>
      <c r="E130">
        <f t="shared" si="19"/>
        <v>46.945399999999999</v>
      </c>
      <c r="F130">
        <f t="shared" si="16"/>
        <v>8.0280000000000022</v>
      </c>
      <c r="G130">
        <f t="shared" si="17"/>
        <v>46.450399999999988</v>
      </c>
      <c r="H130" t="str">
        <f t="shared" si="8"/>
        <v/>
      </c>
      <c r="I130">
        <v>1878</v>
      </c>
      <c r="J130" t="s">
        <v>42</v>
      </c>
      <c r="K130" t="s">
        <v>2</v>
      </c>
      <c r="L130">
        <v>18.010000000000002</v>
      </c>
      <c r="M130">
        <f t="shared" si="9"/>
        <v>64.418000000000006</v>
      </c>
      <c r="N130">
        <f t="shared" ref="N130:O145" si="20">AVERAGE(L121:L130)</f>
        <v>17.636999999999997</v>
      </c>
      <c r="O130">
        <f t="shared" si="20"/>
        <v>63.746600000000001</v>
      </c>
      <c r="P130">
        <f t="shared" si="18"/>
        <v>17.690800000000003</v>
      </c>
      <c r="Q130">
        <f t="shared" si="18"/>
        <v>63.843440000000008</v>
      </c>
    </row>
    <row r="131" spans="1:17" x14ac:dyDescent="0.25">
      <c r="A131">
        <v>1879</v>
      </c>
      <c r="B131">
        <v>8.17</v>
      </c>
      <c r="C131">
        <f t="shared" ref="C131:C194" si="21">(9/5)*B131+32</f>
        <v>46.706000000000003</v>
      </c>
      <c r="D131">
        <f t="shared" si="19"/>
        <v>8.2769999999999992</v>
      </c>
      <c r="E131">
        <f t="shared" si="19"/>
        <v>46.898600000000002</v>
      </c>
      <c r="F131">
        <f t="shared" si="16"/>
        <v>8.0326000000000004</v>
      </c>
      <c r="G131">
        <f t="shared" si="17"/>
        <v>46.458679999999994</v>
      </c>
      <c r="H131" t="str">
        <f t="shared" si="8"/>
        <v/>
      </c>
      <c r="I131">
        <v>1879</v>
      </c>
      <c r="J131" t="s">
        <v>42</v>
      </c>
      <c r="K131" t="s">
        <v>2</v>
      </c>
      <c r="L131">
        <v>18.37</v>
      </c>
      <c r="M131">
        <f t="shared" si="9"/>
        <v>65.066000000000003</v>
      </c>
      <c r="N131">
        <f t="shared" si="20"/>
        <v>17.78</v>
      </c>
      <c r="O131">
        <f t="shared" si="20"/>
        <v>64.003999999999991</v>
      </c>
      <c r="P131">
        <f t="shared" si="18"/>
        <v>17.700399999999998</v>
      </c>
      <c r="Q131">
        <f t="shared" si="18"/>
        <v>63.860720000000001</v>
      </c>
    </row>
    <row r="132" spans="1:17" x14ac:dyDescent="0.25">
      <c r="A132">
        <v>1880</v>
      </c>
      <c r="B132">
        <v>8.1199999999999992</v>
      </c>
      <c r="C132">
        <f t="shared" si="21"/>
        <v>46.616</v>
      </c>
      <c r="D132">
        <f t="shared" si="19"/>
        <v>8.2690000000000001</v>
      </c>
      <c r="E132">
        <f t="shared" si="19"/>
        <v>46.884200000000007</v>
      </c>
      <c r="F132">
        <f t="shared" si="16"/>
        <v>8.0245999999999995</v>
      </c>
      <c r="G132">
        <f t="shared" si="17"/>
        <v>46.444279999999992</v>
      </c>
      <c r="H132" t="str">
        <f t="shared" si="8"/>
        <v/>
      </c>
      <c r="I132">
        <v>1880</v>
      </c>
      <c r="J132" t="s">
        <v>42</v>
      </c>
      <c r="K132" t="s">
        <v>2</v>
      </c>
      <c r="L132">
        <v>17.75</v>
      </c>
      <c r="M132">
        <f t="shared" si="9"/>
        <v>63.95</v>
      </c>
      <c r="N132">
        <f t="shared" si="20"/>
        <v>17.773</v>
      </c>
      <c r="O132">
        <f t="shared" si="20"/>
        <v>63.991399999999999</v>
      </c>
      <c r="P132">
        <f t="shared" si="18"/>
        <v>17.681799999999999</v>
      </c>
      <c r="Q132">
        <f t="shared" si="18"/>
        <v>63.827239999999989</v>
      </c>
    </row>
    <row r="133" spans="1:17" x14ac:dyDescent="0.25">
      <c r="A133">
        <v>1881</v>
      </c>
      <c r="B133">
        <v>8.27</v>
      </c>
      <c r="C133">
        <f t="shared" si="21"/>
        <v>46.885999999999996</v>
      </c>
      <c r="D133">
        <f t="shared" si="19"/>
        <v>8.2839999999999989</v>
      </c>
      <c r="E133">
        <f t="shared" si="19"/>
        <v>46.911199999999994</v>
      </c>
      <c r="F133">
        <f t="shared" si="16"/>
        <v>8.0372000000000021</v>
      </c>
      <c r="G133">
        <f t="shared" si="17"/>
        <v>46.466959999999979</v>
      </c>
      <c r="H133" t="str">
        <f t="shared" si="8"/>
        <v/>
      </c>
      <c r="I133">
        <v>1881</v>
      </c>
      <c r="J133" t="s">
        <v>42</v>
      </c>
      <c r="K133" t="s">
        <v>2</v>
      </c>
      <c r="L133">
        <v>18.170000000000002</v>
      </c>
      <c r="M133">
        <f t="shared" si="9"/>
        <v>64.706000000000003</v>
      </c>
      <c r="N133">
        <f t="shared" si="20"/>
        <v>17.762999999999998</v>
      </c>
      <c r="O133">
        <f t="shared" si="20"/>
        <v>63.973400000000005</v>
      </c>
      <c r="P133">
        <f t="shared" si="18"/>
        <v>17.7056</v>
      </c>
      <c r="Q133">
        <f t="shared" si="18"/>
        <v>63.870080000000002</v>
      </c>
    </row>
    <row r="134" spans="1:17" x14ac:dyDescent="0.25">
      <c r="A134">
        <v>1882</v>
      </c>
      <c r="B134">
        <v>8.1300000000000008</v>
      </c>
      <c r="C134">
        <f t="shared" si="21"/>
        <v>46.634</v>
      </c>
      <c r="D134">
        <f t="shared" si="19"/>
        <v>8.2779999999999987</v>
      </c>
      <c r="E134">
        <f t="shared" si="19"/>
        <v>46.900400000000005</v>
      </c>
      <c r="F134">
        <f t="shared" si="16"/>
        <v>8.0508000000000006</v>
      </c>
      <c r="G134">
        <f t="shared" si="17"/>
        <v>46.49143999999999</v>
      </c>
      <c r="H134" t="str">
        <f t="shared" si="8"/>
        <v/>
      </c>
      <c r="I134">
        <v>1882</v>
      </c>
      <c r="J134" t="s">
        <v>42</v>
      </c>
      <c r="K134" t="s">
        <v>2</v>
      </c>
      <c r="L134">
        <v>18.21</v>
      </c>
      <c r="M134">
        <f t="shared" si="9"/>
        <v>64.778000000000006</v>
      </c>
      <c r="N134">
        <f t="shared" si="20"/>
        <v>17.856000000000002</v>
      </c>
      <c r="O134">
        <f t="shared" si="20"/>
        <v>64.140799999999999</v>
      </c>
      <c r="P134">
        <f t="shared" si="18"/>
        <v>17.7136</v>
      </c>
      <c r="Q134">
        <f t="shared" si="18"/>
        <v>63.884479999999996</v>
      </c>
    </row>
    <row r="135" spans="1:17" x14ac:dyDescent="0.25">
      <c r="A135">
        <v>1883</v>
      </c>
      <c r="B135">
        <v>7.98</v>
      </c>
      <c r="C135">
        <f t="shared" si="21"/>
        <v>46.364000000000004</v>
      </c>
      <c r="D135">
        <f t="shared" si="19"/>
        <v>8.2409999999999997</v>
      </c>
      <c r="E135">
        <f t="shared" si="19"/>
        <v>46.833800000000011</v>
      </c>
      <c r="F135">
        <f t="shared" si="16"/>
        <v>8.0502000000000002</v>
      </c>
      <c r="G135">
        <f t="shared" si="17"/>
        <v>46.490359999999988</v>
      </c>
      <c r="H135" t="str">
        <f t="shared" si="8"/>
        <v/>
      </c>
      <c r="I135">
        <v>1883</v>
      </c>
      <c r="J135" t="s">
        <v>42</v>
      </c>
      <c r="K135" t="s">
        <v>2</v>
      </c>
      <c r="L135">
        <v>17.77</v>
      </c>
      <c r="M135">
        <f t="shared" si="9"/>
        <v>63.986000000000004</v>
      </c>
      <c r="N135">
        <f t="shared" si="20"/>
        <v>17.896000000000004</v>
      </c>
      <c r="O135">
        <f t="shared" si="20"/>
        <v>64.212799999999987</v>
      </c>
      <c r="P135">
        <f t="shared" si="18"/>
        <v>17.703200000000002</v>
      </c>
      <c r="Q135">
        <f t="shared" si="18"/>
        <v>63.865759999999995</v>
      </c>
    </row>
    <row r="136" spans="1:17" x14ac:dyDescent="0.25">
      <c r="A136">
        <v>1884</v>
      </c>
      <c r="B136">
        <v>7.77</v>
      </c>
      <c r="C136">
        <f t="shared" si="21"/>
        <v>45.985999999999997</v>
      </c>
      <c r="D136">
        <f t="shared" si="19"/>
        <v>8.1750000000000007</v>
      </c>
      <c r="E136">
        <f t="shared" si="19"/>
        <v>46.715000000000011</v>
      </c>
      <c r="F136">
        <f t="shared" si="16"/>
        <v>8.0426000000000002</v>
      </c>
      <c r="G136">
        <f t="shared" si="17"/>
        <v>46.476679999999988</v>
      </c>
      <c r="H136" t="str">
        <f t="shared" si="8"/>
        <v/>
      </c>
      <c r="I136">
        <v>1884</v>
      </c>
      <c r="J136" t="s">
        <v>42</v>
      </c>
      <c r="K136" t="s">
        <v>2</v>
      </c>
      <c r="L136">
        <v>17.440000000000001</v>
      </c>
      <c r="M136">
        <f t="shared" si="9"/>
        <v>63.392000000000003</v>
      </c>
      <c r="N136">
        <f t="shared" si="20"/>
        <v>17.816000000000003</v>
      </c>
      <c r="O136">
        <f t="shared" si="20"/>
        <v>64.068799999999996</v>
      </c>
      <c r="P136">
        <f t="shared" si="18"/>
        <v>17.682000000000002</v>
      </c>
      <c r="Q136">
        <f t="shared" si="18"/>
        <v>63.827599999999975</v>
      </c>
    </row>
    <row r="137" spans="1:17" x14ac:dyDescent="0.25">
      <c r="A137">
        <v>1885</v>
      </c>
      <c r="B137">
        <v>7.92</v>
      </c>
      <c r="C137">
        <f t="shared" si="21"/>
        <v>46.256</v>
      </c>
      <c r="D137">
        <f t="shared" si="19"/>
        <v>8.1809999999999992</v>
      </c>
      <c r="E137">
        <f t="shared" si="19"/>
        <v>46.725800000000007</v>
      </c>
      <c r="F137">
        <f t="shared" si="16"/>
        <v>8.0532000000000004</v>
      </c>
      <c r="G137">
        <f t="shared" si="17"/>
        <v>46.495759999999983</v>
      </c>
      <c r="H137" t="str">
        <f t="shared" ref="H137:H200" si="22">IF(A137=I137,"","ERROR")</f>
        <v/>
      </c>
      <c r="I137">
        <v>1885</v>
      </c>
      <c r="J137" t="s">
        <v>42</v>
      </c>
      <c r="K137" t="s">
        <v>2</v>
      </c>
      <c r="L137">
        <v>16.82</v>
      </c>
      <c r="M137">
        <f t="shared" ref="M137:M200" si="23">(9/5)*L137+32</f>
        <v>62.275999999999996</v>
      </c>
      <c r="N137">
        <f t="shared" si="20"/>
        <v>17.774000000000001</v>
      </c>
      <c r="O137">
        <f t="shared" si="20"/>
        <v>63.993200000000016</v>
      </c>
      <c r="P137">
        <f t="shared" si="18"/>
        <v>17.686800000000002</v>
      </c>
      <c r="Q137">
        <f t="shared" si="18"/>
        <v>63.836239999999982</v>
      </c>
    </row>
    <row r="138" spans="1:17" x14ac:dyDescent="0.25">
      <c r="A138">
        <v>1886</v>
      </c>
      <c r="B138">
        <v>7.95</v>
      </c>
      <c r="C138">
        <f t="shared" si="21"/>
        <v>46.31</v>
      </c>
      <c r="D138">
        <f t="shared" si="19"/>
        <v>8.1679999999999993</v>
      </c>
      <c r="E138">
        <f t="shared" si="19"/>
        <v>46.702399999999997</v>
      </c>
      <c r="F138">
        <f t="shared" si="16"/>
        <v>8.0582000000000011</v>
      </c>
      <c r="G138">
        <f t="shared" si="17"/>
        <v>46.50475999999999</v>
      </c>
      <c r="H138" t="str">
        <f t="shared" si="22"/>
        <v/>
      </c>
      <c r="I138">
        <v>1886</v>
      </c>
      <c r="J138" t="s">
        <v>42</v>
      </c>
      <c r="K138" t="s">
        <v>2</v>
      </c>
      <c r="L138">
        <v>17.22</v>
      </c>
      <c r="M138">
        <f t="shared" si="23"/>
        <v>62.995999999999995</v>
      </c>
      <c r="N138">
        <f t="shared" si="20"/>
        <v>17.729000000000003</v>
      </c>
      <c r="O138">
        <f t="shared" si="20"/>
        <v>63.912199999999999</v>
      </c>
      <c r="P138">
        <f t="shared" ref="P138:Q153" si="24">AVERAGE(L89:L138)</f>
        <v>17.697800000000004</v>
      </c>
      <c r="Q138">
        <f t="shared" si="24"/>
        <v>63.856039999999986</v>
      </c>
    </row>
    <row r="139" spans="1:17" x14ac:dyDescent="0.25">
      <c r="A139">
        <v>1887</v>
      </c>
      <c r="B139">
        <v>7.91</v>
      </c>
      <c r="C139">
        <f t="shared" si="21"/>
        <v>46.238</v>
      </c>
      <c r="D139">
        <f t="shared" si="19"/>
        <v>8.1050000000000004</v>
      </c>
      <c r="E139">
        <f t="shared" si="19"/>
        <v>46.588999999999999</v>
      </c>
      <c r="F139">
        <f t="shared" si="16"/>
        <v>8.0688000000000013</v>
      </c>
      <c r="G139">
        <f t="shared" si="17"/>
        <v>46.523839999999979</v>
      </c>
      <c r="H139" t="str">
        <f t="shared" si="22"/>
        <v/>
      </c>
      <c r="I139">
        <v>1887</v>
      </c>
      <c r="J139" t="s">
        <v>42</v>
      </c>
      <c r="K139" t="s">
        <v>2</v>
      </c>
      <c r="L139">
        <v>17.89</v>
      </c>
      <c r="M139">
        <f t="shared" si="23"/>
        <v>64.201999999999998</v>
      </c>
      <c r="N139">
        <f t="shared" si="20"/>
        <v>17.765000000000004</v>
      </c>
      <c r="O139">
        <f t="shared" si="20"/>
        <v>63.976999999999997</v>
      </c>
      <c r="P139">
        <f t="shared" si="24"/>
        <v>17.706200000000003</v>
      </c>
      <c r="Q139">
        <f t="shared" si="24"/>
        <v>63.871159999999982</v>
      </c>
    </row>
    <row r="140" spans="1:17" x14ac:dyDescent="0.25">
      <c r="A140">
        <v>1888</v>
      </c>
      <c r="B140">
        <v>8.09</v>
      </c>
      <c r="C140">
        <f t="shared" si="21"/>
        <v>46.561999999999998</v>
      </c>
      <c r="D140">
        <f t="shared" ref="D140:E155" si="25">AVERAGE(B131:B140)</f>
        <v>8.0310000000000006</v>
      </c>
      <c r="E140">
        <f t="shared" si="25"/>
        <v>46.455799999999996</v>
      </c>
      <c r="F140">
        <f t="shared" si="16"/>
        <v>8.0803999999999991</v>
      </c>
      <c r="G140">
        <f t="shared" si="17"/>
        <v>46.544719999999977</v>
      </c>
      <c r="H140" t="str">
        <f t="shared" si="22"/>
        <v/>
      </c>
      <c r="I140">
        <v>1888</v>
      </c>
      <c r="J140" t="s">
        <v>42</v>
      </c>
      <c r="K140" t="s">
        <v>2</v>
      </c>
      <c r="L140">
        <v>17.28</v>
      </c>
      <c r="M140">
        <f t="shared" si="23"/>
        <v>63.103999999999999</v>
      </c>
      <c r="N140">
        <f t="shared" si="20"/>
        <v>17.692</v>
      </c>
      <c r="O140">
        <f t="shared" si="20"/>
        <v>63.845600000000012</v>
      </c>
      <c r="P140">
        <f t="shared" si="24"/>
        <v>17.721000000000004</v>
      </c>
      <c r="Q140">
        <f t="shared" si="24"/>
        <v>63.897799999999982</v>
      </c>
    </row>
    <row r="141" spans="1:17" x14ac:dyDescent="0.25">
      <c r="A141">
        <v>1889</v>
      </c>
      <c r="B141">
        <v>8.32</v>
      </c>
      <c r="C141">
        <f t="shared" si="21"/>
        <v>46.975999999999999</v>
      </c>
      <c r="D141">
        <f t="shared" si="25"/>
        <v>8.0460000000000012</v>
      </c>
      <c r="E141">
        <f t="shared" si="25"/>
        <v>46.482799999999997</v>
      </c>
      <c r="F141">
        <f t="shared" si="16"/>
        <v>8.094199999999999</v>
      </c>
      <c r="G141">
        <f t="shared" si="17"/>
        <v>46.569559999999981</v>
      </c>
      <c r="H141" t="str">
        <f t="shared" si="22"/>
        <v/>
      </c>
      <c r="I141">
        <v>1889</v>
      </c>
      <c r="J141" t="s">
        <v>42</v>
      </c>
      <c r="K141" t="s">
        <v>2</v>
      </c>
      <c r="L141">
        <v>17.71</v>
      </c>
      <c r="M141">
        <f t="shared" si="23"/>
        <v>63.878</v>
      </c>
      <c r="N141">
        <f t="shared" si="20"/>
        <v>17.625999999999998</v>
      </c>
      <c r="O141">
        <f t="shared" si="20"/>
        <v>63.726800000000004</v>
      </c>
      <c r="P141">
        <f t="shared" si="24"/>
        <v>17.722400000000004</v>
      </c>
      <c r="Q141">
        <f t="shared" si="24"/>
        <v>63.900319999999972</v>
      </c>
    </row>
    <row r="142" spans="1:17" x14ac:dyDescent="0.25">
      <c r="A142">
        <v>1890</v>
      </c>
      <c r="B142">
        <v>7.97</v>
      </c>
      <c r="C142">
        <f t="shared" si="21"/>
        <v>46.346000000000004</v>
      </c>
      <c r="D142">
        <f t="shared" si="25"/>
        <v>8.0310000000000006</v>
      </c>
      <c r="E142">
        <f t="shared" si="25"/>
        <v>46.455800000000004</v>
      </c>
      <c r="F142">
        <f t="shared" si="16"/>
        <v>8.0976000000000017</v>
      </c>
      <c r="G142">
        <f t="shared" si="17"/>
        <v>46.575679999999984</v>
      </c>
      <c r="H142" t="str">
        <f t="shared" si="22"/>
        <v/>
      </c>
      <c r="I142">
        <v>1890</v>
      </c>
      <c r="J142" t="s">
        <v>42</v>
      </c>
      <c r="K142" t="s">
        <v>2</v>
      </c>
      <c r="L142">
        <v>18.5</v>
      </c>
      <c r="M142">
        <f t="shared" si="23"/>
        <v>65.300000000000011</v>
      </c>
      <c r="N142">
        <f t="shared" si="20"/>
        <v>17.701000000000001</v>
      </c>
      <c r="O142">
        <f t="shared" si="20"/>
        <v>63.861799999999995</v>
      </c>
      <c r="P142">
        <f t="shared" si="24"/>
        <v>17.740000000000002</v>
      </c>
      <c r="Q142">
        <f t="shared" si="24"/>
        <v>63.931999999999988</v>
      </c>
    </row>
    <row r="143" spans="1:17" x14ac:dyDescent="0.25">
      <c r="A143">
        <v>1891</v>
      </c>
      <c r="B143">
        <v>8.02</v>
      </c>
      <c r="C143">
        <f t="shared" si="21"/>
        <v>46.436</v>
      </c>
      <c r="D143">
        <f t="shared" si="25"/>
        <v>8.0059999999999985</v>
      </c>
      <c r="E143">
        <f t="shared" si="25"/>
        <v>46.410800000000002</v>
      </c>
      <c r="F143">
        <f t="shared" si="16"/>
        <v>8.1042000000000005</v>
      </c>
      <c r="G143">
        <f t="shared" si="17"/>
        <v>46.587559999999996</v>
      </c>
      <c r="H143" t="str">
        <f t="shared" si="22"/>
        <v/>
      </c>
      <c r="I143">
        <v>1891</v>
      </c>
      <c r="J143" t="s">
        <v>42</v>
      </c>
      <c r="K143" t="s">
        <v>2</v>
      </c>
      <c r="L143">
        <v>17.350000000000001</v>
      </c>
      <c r="M143">
        <f t="shared" si="23"/>
        <v>63.230000000000004</v>
      </c>
      <c r="N143">
        <f t="shared" si="20"/>
        <v>17.619</v>
      </c>
      <c r="O143">
        <f t="shared" si="20"/>
        <v>63.714200000000005</v>
      </c>
      <c r="P143">
        <f t="shared" si="24"/>
        <v>17.733800000000002</v>
      </c>
      <c r="Q143">
        <f t="shared" si="24"/>
        <v>63.920839999999998</v>
      </c>
    </row>
    <row r="144" spans="1:17" x14ac:dyDescent="0.25">
      <c r="A144">
        <v>1892</v>
      </c>
      <c r="B144">
        <v>8.07</v>
      </c>
      <c r="C144">
        <f t="shared" si="21"/>
        <v>46.526000000000003</v>
      </c>
      <c r="D144">
        <f t="shared" si="25"/>
        <v>8</v>
      </c>
      <c r="E144">
        <f t="shared" si="25"/>
        <v>46.4</v>
      </c>
      <c r="F144">
        <f t="shared" si="16"/>
        <v>8.1052</v>
      </c>
      <c r="G144">
        <f t="shared" si="17"/>
        <v>46.589359999999999</v>
      </c>
      <c r="H144" t="str">
        <f t="shared" si="22"/>
        <v/>
      </c>
      <c r="I144">
        <v>1892</v>
      </c>
      <c r="J144" t="s">
        <v>42</v>
      </c>
      <c r="K144" t="s">
        <v>2</v>
      </c>
      <c r="L144">
        <v>17.21</v>
      </c>
      <c r="M144">
        <f t="shared" si="23"/>
        <v>62.978000000000002</v>
      </c>
      <c r="N144">
        <f t="shared" si="20"/>
        <v>17.518999999999998</v>
      </c>
      <c r="O144">
        <f t="shared" si="20"/>
        <v>63.534199999999984</v>
      </c>
      <c r="P144">
        <f t="shared" si="24"/>
        <v>17.718400000000003</v>
      </c>
      <c r="Q144">
        <f t="shared" si="24"/>
        <v>63.893119999999989</v>
      </c>
    </row>
    <row r="145" spans="1:17" x14ac:dyDescent="0.25">
      <c r="A145">
        <v>1893</v>
      </c>
      <c r="B145">
        <v>8.06</v>
      </c>
      <c r="C145">
        <f t="shared" si="21"/>
        <v>46.508000000000003</v>
      </c>
      <c r="D145">
        <f t="shared" si="25"/>
        <v>8.0080000000000009</v>
      </c>
      <c r="E145">
        <f t="shared" si="25"/>
        <v>46.414399999999993</v>
      </c>
      <c r="F145">
        <f t="shared" si="16"/>
        <v>8.1029999999999998</v>
      </c>
      <c r="G145">
        <f t="shared" si="17"/>
        <v>46.585399999999993</v>
      </c>
      <c r="H145" t="str">
        <f t="shared" si="22"/>
        <v/>
      </c>
      <c r="I145">
        <v>1893</v>
      </c>
      <c r="J145" t="s">
        <v>42</v>
      </c>
      <c r="K145" t="s">
        <v>2</v>
      </c>
      <c r="L145">
        <v>18.010000000000002</v>
      </c>
      <c r="M145">
        <f t="shared" si="23"/>
        <v>64.418000000000006</v>
      </c>
      <c r="N145">
        <f t="shared" si="20"/>
        <v>17.542999999999999</v>
      </c>
      <c r="O145">
        <f t="shared" si="20"/>
        <v>63.577399999999997</v>
      </c>
      <c r="P145">
        <f t="shared" si="24"/>
        <v>17.729800000000001</v>
      </c>
      <c r="Q145">
        <f t="shared" si="24"/>
        <v>63.913639999999994</v>
      </c>
    </row>
    <row r="146" spans="1:17" x14ac:dyDescent="0.25">
      <c r="A146">
        <v>1894</v>
      </c>
      <c r="B146">
        <v>8.16</v>
      </c>
      <c r="C146">
        <f t="shared" si="21"/>
        <v>46.688000000000002</v>
      </c>
      <c r="D146">
        <f t="shared" si="25"/>
        <v>8.0470000000000006</v>
      </c>
      <c r="E146">
        <f t="shared" si="25"/>
        <v>46.484599999999993</v>
      </c>
      <c r="F146">
        <f t="shared" si="16"/>
        <v>8.1132000000000009</v>
      </c>
      <c r="G146">
        <f t="shared" si="17"/>
        <v>46.603759999999994</v>
      </c>
      <c r="H146" t="str">
        <f t="shared" si="22"/>
        <v/>
      </c>
      <c r="I146">
        <v>1894</v>
      </c>
      <c r="J146" t="s">
        <v>42</v>
      </c>
      <c r="K146" t="s">
        <v>2</v>
      </c>
      <c r="L146">
        <v>17.96</v>
      </c>
      <c r="M146">
        <f t="shared" si="23"/>
        <v>64.328000000000003</v>
      </c>
      <c r="N146">
        <f t="shared" ref="N146:O161" si="26">AVERAGE(L137:L146)</f>
        <v>17.595000000000002</v>
      </c>
      <c r="O146">
        <f t="shared" si="26"/>
        <v>63.671000000000006</v>
      </c>
      <c r="P146">
        <f t="shared" si="24"/>
        <v>17.730600000000003</v>
      </c>
      <c r="Q146">
        <f t="shared" si="24"/>
        <v>63.915079999999989</v>
      </c>
    </row>
    <row r="147" spans="1:17" x14ac:dyDescent="0.25">
      <c r="A147">
        <v>1895</v>
      </c>
      <c r="B147">
        <v>8.15</v>
      </c>
      <c r="C147">
        <f t="shared" si="21"/>
        <v>46.67</v>
      </c>
      <c r="D147">
        <f t="shared" si="25"/>
        <v>8.0699999999999985</v>
      </c>
      <c r="E147">
        <f t="shared" si="25"/>
        <v>46.525999999999996</v>
      </c>
      <c r="F147">
        <f t="shared" si="16"/>
        <v>8.1192000000000011</v>
      </c>
      <c r="G147">
        <f t="shared" si="17"/>
        <v>46.614560000000004</v>
      </c>
      <c r="H147" t="str">
        <f t="shared" si="22"/>
        <v/>
      </c>
      <c r="I147">
        <v>1895</v>
      </c>
      <c r="J147" t="s">
        <v>42</v>
      </c>
      <c r="K147" t="s">
        <v>2</v>
      </c>
      <c r="L147">
        <v>17.02</v>
      </c>
      <c r="M147">
        <f t="shared" si="23"/>
        <v>62.635999999999996</v>
      </c>
      <c r="N147">
        <f t="shared" si="26"/>
        <v>17.615000000000002</v>
      </c>
      <c r="O147">
        <f t="shared" si="26"/>
        <v>63.707000000000008</v>
      </c>
      <c r="P147">
        <f t="shared" si="24"/>
        <v>17.715800000000002</v>
      </c>
      <c r="Q147">
        <f t="shared" si="24"/>
        <v>63.888439999999989</v>
      </c>
    </row>
    <row r="148" spans="1:17" x14ac:dyDescent="0.25">
      <c r="A148">
        <v>1896</v>
      </c>
      <c r="B148">
        <v>8.2100000000000009</v>
      </c>
      <c r="C148">
        <f t="shared" si="21"/>
        <v>46.778000000000006</v>
      </c>
      <c r="D148">
        <f t="shared" si="25"/>
        <v>8.0960000000000001</v>
      </c>
      <c r="E148">
        <f t="shared" si="25"/>
        <v>46.572800000000001</v>
      </c>
      <c r="F148">
        <f t="shared" si="16"/>
        <v>8.1124000000000009</v>
      </c>
      <c r="G148">
        <f t="shared" si="17"/>
        <v>46.602319999999999</v>
      </c>
      <c r="H148" t="str">
        <f t="shared" si="22"/>
        <v/>
      </c>
      <c r="I148">
        <v>1896</v>
      </c>
      <c r="J148" t="s">
        <v>42</v>
      </c>
      <c r="K148" t="s">
        <v>2</v>
      </c>
      <c r="L148">
        <v>18.600000000000001</v>
      </c>
      <c r="M148">
        <f t="shared" si="23"/>
        <v>65.48</v>
      </c>
      <c r="N148">
        <f t="shared" si="26"/>
        <v>17.753</v>
      </c>
      <c r="O148">
        <f t="shared" si="26"/>
        <v>63.955400000000012</v>
      </c>
      <c r="P148">
        <f t="shared" si="24"/>
        <v>17.724000000000004</v>
      </c>
      <c r="Q148">
        <f t="shared" si="24"/>
        <v>63.903199999999991</v>
      </c>
    </row>
    <row r="149" spans="1:17" x14ac:dyDescent="0.25">
      <c r="A149">
        <v>1897</v>
      </c>
      <c r="B149">
        <v>8.2899999999999991</v>
      </c>
      <c r="C149">
        <f t="shared" si="21"/>
        <v>46.921999999999997</v>
      </c>
      <c r="D149">
        <f t="shared" si="25"/>
        <v>8.1340000000000003</v>
      </c>
      <c r="E149">
        <f t="shared" si="25"/>
        <v>46.641200000000005</v>
      </c>
      <c r="F149">
        <f t="shared" si="16"/>
        <v>8.1164000000000005</v>
      </c>
      <c r="G149">
        <f t="shared" si="17"/>
        <v>46.609519999999996</v>
      </c>
      <c r="H149" t="str">
        <f t="shared" si="22"/>
        <v/>
      </c>
      <c r="I149">
        <v>1897</v>
      </c>
      <c r="J149" t="s">
        <v>42</v>
      </c>
      <c r="K149" t="s">
        <v>2</v>
      </c>
      <c r="L149">
        <v>17.93</v>
      </c>
      <c r="M149">
        <f t="shared" si="23"/>
        <v>64.274000000000001</v>
      </c>
      <c r="N149">
        <f t="shared" si="26"/>
        <v>17.757000000000001</v>
      </c>
      <c r="O149">
        <f t="shared" si="26"/>
        <v>63.962599999999995</v>
      </c>
      <c r="P149">
        <f t="shared" si="24"/>
        <v>17.741400000000002</v>
      </c>
      <c r="Q149">
        <f t="shared" si="24"/>
        <v>63.934519999999992</v>
      </c>
    </row>
    <row r="150" spans="1:17" x14ac:dyDescent="0.25">
      <c r="A150">
        <v>1898</v>
      </c>
      <c r="B150">
        <v>8.18</v>
      </c>
      <c r="C150">
        <f t="shared" si="21"/>
        <v>46.724000000000004</v>
      </c>
      <c r="D150">
        <f t="shared" si="25"/>
        <v>8.1430000000000007</v>
      </c>
      <c r="E150">
        <f t="shared" si="25"/>
        <v>46.657400000000003</v>
      </c>
      <c r="F150">
        <f t="shared" si="16"/>
        <v>8.1204000000000001</v>
      </c>
      <c r="G150">
        <f t="shared" si="17"/>
        <v>46.616719999999994</v>
      </c>
      <c r="H150" t="str">
        <f t="shared" si="22"/>
        <v/>
      </c>
      <c r="I150">
        <v>1898</v>
      </c>
      <c r="J150" t="s">
        <v>42</v>
      </c>
      <c r="K150" t="s">
        <v>2</v>
      </c>
      <c r="L150">
        <v>17.41</v>
      </c>
      <c r="M150">
        <f t="shared" si="23"/>
        <v>63.338000000000001</v>
      </c>
      <c r="N150">
        <f t="shared" si="26"/>
        <v>17.770000000000003</v>
      </c>
      <c r="O150">
        <f t="shared" si="26"/>
        <v>63.986000000000004</v>
      </c>
      <c r="P150">
        <f t="shared" si="24"/>
        <v>17.741600000000002</v>
      </c>
      <c r="Q150">
        <f t="shared" si="24"/>
        <v>63.93488</v>
      </c>
    </row>
    <row r="151" spans="1:17" x14ac:dyDescent="0.25">
      <c r="A151">
        <v>1899</v>
      </c>
      <c r="B151">
        <v>8.4</v>
      </c>
      <c r="C151">
        <f t="shared" si="21"/>
        <v>47.120000000000005</v>
      </c>
      <c r="D151">
        <f t="shared" si="25"/>
        <v>8.1510000000000016</v>
      </c>
      <c r="E151">
        <f t="shared" si="25"/>
        <v>46.671800000000005</v>
      </c>
      <c r="F151">
        <f t="shared" si="16"/>
        <v>8.1288</v>
      </c>
      <c r="G151">
        <f t="shared" si="17"/>
        <v>46.631840000000004</v>
      </c>
      <c r="H151" t="str">
        <f t="shared" si="22"/>
        <v/>
      </c>
      <c r="I151">
        <v>1899</v>
      </c>
      <c r="J151" t="s">
        <v>42</v>
      </c>
      <c r="K151" t="s">
        <v>2</v>
      </c>
      <c r="L151">
        <v>17.59</v>
      </c>
      <c r="M151">
        <f t="shared" si="23"/>
        <v>63.661999999999999</v>
      </c>
      <c r="N151">
        <f t="shared" si="26"/>
        <v>17.758000000000003</v>
      </c>
      <c r="O151">
        <f t="shared" si="26"/>
        <v>63.964399999999998</v>
      </c>
      <c r="P151">
        <f t="shared" si="24"/>
        <v>17.736200000000004</v>
      </c>
      <c r="Q151">
        <f t="shared" si="24"/>
        <v>63.925159999999998</v>
      </c>
    </row>
    <row r="152" spans="1:17" x14ac:dyDescent="0.25">
      <c r="A152">
        <v>1900</v>
      </c>
      <c r="B152">
        <v>8.5</v>
      </c>
      <c r="C152">
        <f t="shared" si="21"/>
        <v>47.3</v>
      </c>
      <c r="D152">
        <f t="shared" si="25"/>
        <v>8.2040000000000006</v>
      </c>
      <c r="E152">
        <f t="shared" si="25"/>
        <v>46.767200000000003</v>
      </c>
      <c r="F152">
        <f t="shared" si="16"/>
        <v>8.1408000000000005</v>
      </c>
      <c r="G152">
        <f t="shared" si="17"/>
        <v>46.653440000000003</v>
      </c>
      <c r="H152" t="str">
        <f t="shared" si="22"/>
        <v/>
      </c>
      <c r="I152">
        <v>1900</v>
      </c>
      <c r="J152" t="s">
        <v>42</v>
      </c>
      <c r="K152" t="s">
        <v>2</v>
      </c>
      <c r="L152">
        <v>18.079999999999998</v>
      </c>
      <c r="M152">
        <f t="shared" si="23"/>
        <v>64.543999999999997</v>
      </c>
      <c r="N152">
        <f t="shared" si="26"/>
        <v>17.716000000000001</v>
      </c>
      <c r="O152">
        <f t="shared" si="26"/>
        <v>63.888800000000003</v>
      </c>
      <c r="P152">
        <f t="shared" si="24"/>
        <v>17.743000000000006</v>
      </c>
      <c r="Q152">
        <f t="shared" si="24"/>
        <v>63.937399999999997</v>
      </c>
    </row>
    <row r="153" spans="1:17" x14ac:dyDescent="0.25">
      <c r="A153">
        <v>1901</v>
      </c>
      <c r="B153">
        <v>8.5399999999999991</v>
      </c>
      <c r="C153">
        <f t="shared" si="21"/>
        <v>47.372</v>
      </c>
      <c r="D153">
        <f t="shared" si="25"/>
        <v>8.2560000000000002</v>
      </c>
      <c r="E153">
        <f t="shared" si="25"/>
        <v>46.860799999999998</v>
      </c>
      <c r="F153">
        <f t="shared" si="16"/>
        <v>8.1479999999999997</v>
      </c>
      <c r="G153">
        <f t="shared" si="17"/>
        <v>46.666400000000003</v>
      </c>
      <c r="H153" t="str">
        <f t="shared" si="22"/>
        <v/>
      </c>
      <c r="I153">
        <v>1901</v>
      </c>
      <c r="J153" t="s">
        <v>42</v>
      </c>
      <c r="K153" t="s">
        <v>2</v>
      </c>
      <c r="L153">
        <v>18.02</v>
      </c>
      <c r="M153">
        <f t="shared" si="23"/>
        <v>64.436000000000007</v>
      </c>
      <c r="N153">
        <f t="shared" si="26"/>
        <v>17.783000000000001</v>
      </c>
      <c r="O153">
        <f t="shared" si="26"/>
        <v>64.009399999999999</v>
      </c>
      <c r="P153">
        <f t="shared" si="24"/>
        <v>17.745200000000004</v>
      </c>
      <c r="Q153">
        <f t="shared" si="24"/>
        <v>63.941359999999996</v>
      </c>
    </row>
    <row r="154" spans="1:17" x14ac:dyDescent="0.25">
      <c r="A154">
        <v>1902</v>
      </c>
      <c r="B154">
        <v>8.3000000000000007</v>
      </c>
      <c r="C154">
        <f t="shared" si="21"/>
        <v>46.94</v>
      </c>
      <c r="D154">
        <f t="shared" si="25"/>
        <v>8.2789999999999981</v>
      </c>
      <c r="E154">
        <f t="shared" si="25"/>
        <v>46.902200000000008</v>
      </c>
      <c r="F154">
        <f t="shared" si="16"/>
        <v>8.152000000000001</v>
      </c>
      <c r="G154">
        <f t="shared" si="17"/>
        <v>46.673600000000015</v>
      </c>
      <c r="H154" t="str">
        <f t="shared" si="22"/>
        <v/>
      </c>
      <c r="I154">
        <v>1902</v>
      </c>
      <c r="J154" t="s">
        <v>42</v>
      </c>
      <c r="K154" t="s">
        <v>2</v>
      </c>
      <c r="L154">
        <v>18.03</v>
      </c>
      <c r="M154">
        <f t="shared" si="23"/>
        <v>64.454000000000008</v>
      </c>
      <c r="N154">
        <f t="shared" si="26"/>
        <v>17.865000000000002</v>
      </c>
      <c r="O154">
        <f t="shared" si="26"/>
        <v>64.157000000000011</v>
      </c>
      <c r="P154">
        <f t="shared" ref="P154:Q169" si="27">AVERAGE(L105:L154)</f>
        <v>17.757800000000003</v>
      </c>
      <c r="Q154">
        <f t="shared" si="27"/>
        <v>63.964040000000004</v>
      </c>
    </row>
    <row r="155" spans="1:17" x14ac:dyDescent="0.25">
      <c r="A155">
        <v>1903</v>
      </c>
      <c r="B155">
        <v>8.2200000000000006</v>
      </c>
      <c r="C155">
        <f t="shared" si="21"/>
        <v>46.795999999999999</v>
      </c>
      <c r="D155">
        <f t="shared" si="25"/>
        <v>8.2949999999999999</v>
      </c>
      <c r="E155">
        <f t="shared" si="25"/>
        <v>46.931000000000004</v>
      </c>
      <c r="F155">
        <f t="shared" si="16"/>
        <v>8.1555999999999997</v>
      </c>
      <c r="G155">
        <f t="shared" si="17"/>
        <v>46.680080000000004</v>
      </c>
      <c r="H155" t="str">
        <f t="shared" si="22"/>
        <v/>
      </c>
      <c r="I155">
        <v>1903</v>
      </c>
      <c r="J155" t="s">
        <v>42</v>
      </c>
      <c r="K155" t="s">
        <v>2</v>
      </c>
      <c r="L155">
        <v>16.64</v>
      </c>
      <c r="M155">
        <f t="shared" si="23"/>
        <v>61.951999999999998</v>
      </c>
      <c r="N155">
        <f t="shared" si="26"/>
        <v>17.728000000000002</v>
      </c>
      <c r="O155">
        <f t="shared" si="26"/>
        <v>63.910400000000003</v>
      </c>
      <c r="P155">
        <f t="shared" si="27"/>
        <v>17.747200000000003</v>
      </c>
      <c r="Q155">
        <f t="shared" si="27"/>
        <v>63.944960000000009</v>
      </c>
    </row>
    <row r="156" spans="1:17" x14ac:dyDescent="0.25">
      <c r="A156">
        <v>1904</v>
      </c>
      <c r="B156">
        <v>8.09</v>
      </c>
      <c r="C156">
        <f t="shared" si="21"/>
        <v>46.561999999999998</v>
      </c>
      <c r="D156">
        <f t="shared" ref="D156:E171" si="28">AVERAGE(B147:B156)</f>
        <v>8.2880000000000003</v>
      </c>
      <c r="E156">
        <f t="shared" si="28"/>
        <v>46.918400000000005</v>
      </c>
      <c r="F156">
        <f t="shared" si="16"/>
        <v>8.1532</v>
      </c>
      <c r="G156">
        <f t="shared" si="17"/>
        <v>46.675759999999997</v>
      </c>
      <c r="H156" t="str">
        <f t="shared" si="22"/>
        <v/>
      </c>
      <c r="I156">
        <v>1904</v>
      </c>
      <c r="J156" t="s">
        <v>42</v>
      </c>
      <c r="K156" t="s">
        <v>2</v>
      </c>
      <c r="L156">
        <v>18.12</v>
      </c>
      <c r="M156">
        <f t="shared" si="23"/>
        <v>64.616</v>
      </c>
      <c r="N156">
        <f t="shared" si="26"/>
        <v>17.744</v>
      </c>
      <c r="O156">
        <f t="shared" si="26"/>
        <v>63.939200000000007</v>
      </c>
      <c r="P156">
        <f t="shared" si="27"/>
        <v>17.746800000000004</v>
      </c>
      <c r="Q156">
        <f t="shared" si="27"/>
        <v>63.944240000000008</v>
      </c>
    </row>
    <row r="157" spans="1:17" x14ac:dyDescent="0.25">
      <c r="A157">
        <v>1905</v>
      </c>
      <c r="B157">
        <v>8.23</v>
      </c>
      <c r="C157">
        <f t="shared" si="21"/>
        <v>46.814</v>
      </c>
      <c r="D157">
        <f t="shared" si="28"/>
        <v>8.2960000000000012</v>
      </c>
      <c r="E157">
        <f t="shared" si="28"/>
        <v>46.9328</v>
      </c>
      <c r="F157">
        <f t="shared" si="16"/>
        <v>8.1555999999999997</v>
      </c>
      <c r="G157">
        <f t="shared" si="17"/>
        <v>46.680079999999997</v>
      </c>
      <c r="H157" t="str">
        <f t="shared" si="22"/>
        <v/>
      </c>
      <c r="I157">
        <v>1905</v>
      </c>
      <c r="J157" t="s">
        <v>42</v>
      </c>
      <c r="K157" t="s">
        <v>2</v>
      </c>
      <c r="L157">
        <v>16.97</v>
      </c>
      <c r="M157">
        <f t="shared" si="23"/>
        <v>62.545999999999999</v>
      </c>
      <c r="N157">
        <f t="shared" si="26"/>
        <v>17.739000000000001</v>
      </c>
      <c r="O157">
        <f t="shared" si="26"/>
        <v>63.930200000000013</v>
      </c>
      <c r="P157">
        <f t="shared" si="27"/>
        <v>17.734000000000002</v>
      </c>
      <c r="Q157">
        <f t="shared" si="27"/>
        <v>63.92120000000002</v>
      </c>
    </row>
    <row r="158" spans="1:17" x14ac:dyDescent="0.25">
      <c r="A158">
        <v>1906</v>
      </c>
      <c r="B158">
        <v>8.3800000000000008</v>
      </c>
      <c r="C158">
        <f t="shared" si="21"/>
        <v>47.084000000000003</v>
      </c>
      <c r="D158">
        <f t="shared" si="28"/>
        <v>8.3129999999999988</v>
      </c>
      <c r="E158">
        <f t="shared" si="28"/>
        <v>46.963400000000007</v>
      </c>
      <c r="F158">
        <f t="shared" si="16"/>
        <v>8.1631999999999998</v>
      </c>
      <c r="G158">
        <f t="shared" si="17"/>
        <v>46.69375999999999</v>
      </c>
      <c r="H158" t="str">
        <f t="shared" si="22"/>
        <v/>
      </c>
      <c r="I158">
        <v>1906</v>
      </c>
      <c r="J158" t="s">
        <v>42</v>
      </c>
      <c r="K158" t="s">
        <v>2</v>
      </c>
      <c r="L158">
        <v>17.3</v>
      </c>
      <c r="M158">
        <f t="shared" si="23"/>
        <v>63.14</v>
      </c>
      <c r="N158">
        <f t="shared" si="26"/>
        <v>17.609000000000002</v>
      </c>
      <c r="O158">
        <f t="shared" si="26"/>
        <v>63.696199999999997</v>
      </c>
      <c r="P158">
        <f t="shared" si="27"/>
        <v>17.741400000000002</v>
      </c>
      <c r="Q158">
        <f t="shared" si="27"/>
        <v>63.934520000000013</v>
      </c>
    </row>
    <row r="159" spans="1:17" x14ac:dyDescent="0.25">
      <c r="A159">
        <v>1907</v>
      </c>
      <c r="B159">
        <v>7.95</v>
      </c>
      <c r="C159">
        <f t="shared" si="21"/>
        <v>46.31</v>
      </c>
      <c r="D159">
        <f t="shared" si="28"/>
        <v>8.2789999999999999</v>
      </c>
      <c r="E159">
        <f t="shared" si="28"/>
        <v>46.902200000000008</v>
      </c>
      <c r="F159">
        <f t="shared" si="16"/>
        <v>8.1670000000000016</v>
      </c>
      <c r="G159">
        <f t="shared" si="17"/>
        <v>46.700599999999994</v>
      </c>
      <c r="H159" t="str">
        <f t="shared" si="22"/>
        <v/>
      </c>
      <c r="I159">
        <v>1907</v>
      </c>
      <c r="J159" t="s">
        <v>42</v>
      </c>
      <c r="K159" t="s">
        <v>2</v>
      </c>
      <c r="L159">
        <v>18.440000000000001</v>
      </c>
      <c r="M159">
        <f t="shared" si="23"/>
        <v>65.192000000000007</v>
      </c>
      <c r="N159">
        <f t="shared" si="26"/>
        <v>17.660000000000004</v>
      </c>
      <c r="O159">
        <f t="shared" si="26"/>
        <v>63.787999999999997</v>
      </c>
      <c r="P159">
        <f t="shared" si="27"/>
        <v>17.763999999999999</v>
      </c>
      <c r="Q159">
        <f t="shared" si="27"/>
        <v>63.975200000000001</v>
      </c>
    </row>
    <row r="160" spans="1:17" x14ac:dyDescent="0.25">
      <c r="A160">
        <v>1908</v>
      </c>
      <c r="B160">
        <v>8.19</v>
      </c>
      <c r="C160">
        <f t="shared" si="21"/>
        <v>46.741999999999997</v>
      </c>
      <c r="D160">
        <f t="shared" si="28"/>
        <v>8.2799999999999994</v>
      </c>
      <c r="E160">
        <f t="shared" si="28"/>
        <v>46.904000000000003</v>
      </c>
      <c r="F160">
        <f t="shared" si="16"/>
        <v>8.1687999999999992</v>
      </c>
      <c r="G160">
        <f t="shared" si="17"/>
        <v>46.70384</v>
      </c>
      <c r="H160" t="str">
        <f t="shared" si="22"/>
        <v/>
      </c>
      <c r="I160">
        <v>1908</v>
      </c>
      <c r="J160" t="s">
        <v>42</v>
      </c>
      <c r="K160" t="s">
        <v>2</v>
      </c>
      <c r="L160">
        <v>18.239999999999998</v>
      </c>
      <c r="M160">
        <f t="shared" si="23"/>
        <v>64.831999999999994</v>
      </c>
      <c r="N160">
        <f t="shared" si="26"/>
        <v>17.743000000000002</v>
      </c>
      <c r="O160">
        <f t="shared" si="26"/>
        <v>63.93739999999999</v>
      </c>
      <c r="P160">
        <f t="shared" si="27"/>
        <v>17.770800000000001</v>
      </c>
      <c r="Q160">
        <f t="shared" si="27"/>
        <v>63.987439999999999</v>
      </c>
    </row>
    <row r="161" spans="1:17" x14ac:dyDescent="0.25">
      <c r="A161">
        <v>1909</v>
      </c>
      <c r="B161">
        <v>8.18</v>
      </c>
      <c r="C161">
        <f t="shared" si="21"/>
        <v>46.724000000000004</v>
      </c>
      <c r="D161">
        <f t="shared" si="28"/>
        <v>8.2580000000000009</v>
      </c>
      <c r="E161">
        <f t="shared" si="28"/>
        <v>46.864400000000003</v>
      </c>
      <c r="F161">
        <f t="shared" si="16"/>
        <v>8.1674000000000007</v>
      </c>
      <c r="G161">
        <f t="shared" si="17"/>
        <v>46.701320000000003</v>
      </c>
      <c r="H161" t="str">
        <f t="shared" si="22"/>
        <v/>
      </c>
      <c r="I161">
        <v>1909</v>
      </c>
      <c r="J161" t="s">
        <v>42</v>
      </c>
      <c r="K161" t="s">
        <v>2</v>
      </c>
      <c r="L161">
        <v>18.62</v>
      </c>
      <c r="M161">
        <f t="shared" si="23"/>
        <v>65.516000000000005</v>
      </c>
      <c r="N161">
        <f t="shared" si="26"/>
        <v>17.846</v>
      </c>
      <c r="O161">
        <f t="shared" si="26"/>
        <v>64.122799999999998</v>
      </c>
      <c r="P161">
        <f t="shared" si="27"/>
        <v>17.785000000000004</v>
      </c>
      <c r="Q161">
        <f t="shared" si="27"/>
        <v>64.012999999999991</v>
      </c>
    </row>
    <row r="162" spans="1:17" x14ac:dyDescent="0.25">
      <c r="A162">
        <v>1910</v>
      </c>
      <c r="B162">
        <v>8.2200000000000006</v>
      </c>
      <c r="C162">
        <f t="shared" si="21"/>
        <v>46.795999999999999</v>
      </c>
      <c r="D162">
        <f t="shared" si="28"/>
        <v>8.23</v>
      </c>
      <c r="E162">
        <f t="shared" si="28"/>
        <v>46.814</v>
      </c>
      <c r="F162">
        <f t="shared" si="16"/>
        <v>8.172600000000001</v>
      </c>
      <c r="G162">
        <f t="shared" si="17"/>
        <v>46.710680000000004</v>
      </c>
      <c r="H162" t="str">
        <f t="shared" si="22"/>
        <v/>
      </c>
      <c r="I162">
        <v>1910</v>
      </c>
      <c r="J162" t="s">
        <v>42</v>
      </c>
      <c r="K162" t="s">
        <v>2</v>
      </c>
      <c r="L162">
        <v>18.489999999999998</v>
      </c>
      <c r="M162">
        <f t="shared" si="23"/>
        <v>65.281999999999996</v>
      </c>
      <c r="N162">
        <f t="shared" ref="N162:O177" si="29">AVERAGE(L153:L162)</f>
        <v>17.887</v>
      </c>
      <c r="O162">
        <f t="shared" si="29"/>
        <v>64.196600000000004</v>
      </c>
      <c r="P162">
        <f t="shared" si="27"/>
        <v>17.788</v>
      </c>
      <c r="Q162">
        <f t="shared" si="27"/>
        <v>64.0184</v>
      </c>
    </row>
    <row r="163" spans="1:17" x14ac:dyDescent="0.25">
      <c r="A163">
        <v>1911</v>
      </c>
      <c r="B163">
        <v>8.18</v>
      </c>
      <c r="C163">
        <f t="shared" si="21"/>
        <v>46.724000000000004</v>
      </c>
      <c r="D163">
        <f t="shared" si="28"/>
        <v>8.1939999999999991</v>
      </c>
      <c r="E163">
        <f t="shared" si="28"/>
        <v>46.749199999999995</v>
      </c>
      <c r="F163">
        <f t="shared" si="16"/>
        <v>8.1792000000000016</v>
      </c>
      <c r="G163">
        <f t="shared" si="17"/>
        <v>46.722560000000016</v>
      </c>
      <c r="H163" t="str">
        <f t="shared" si="22"/>
        <v/>
      </c>
      <c r="I163">
        <v>1911</v>
      </c>
      <c r="J163" t="s">
        <v>42</v>
      </c>
      <c r="K163" t="s">
        <v>2</v>
      </c>
      <c r="L163">
        <v>19.11</v>
      </c>
      <c r="M163">
        <f t="shared" si="23"/>
        <v>66.397999999999996</v>
      </c>
      <c r="N163">
        <f t="shared" si="29"/>
        <v>17.995999999999999</v>
      </c>
      <c r="O163">
        <f t="shared" si="29"/>
        <v>64.392799999999994</v>
      </c>
      <c r="P163">
        <f t="shared" si="27"/>
        <v>17.802000000000003</v>
      </c>
      <c r="Q163">
        <f t="shared" si="27"/>
        <v>64.043600000000012</v>
      </c>
    </row>
    <row r="164" spans="1:17" x14ac:dyDescent="0.25">
      <c r="A164">
        <v>1912</v>
      </c>
      <c r="B164">
        <v>8.17</v>
      </c>
      <c r="C164">
        <f t="shared" si="21"/>
        <v>46.706000000000003</v>
      </c>
      <c r="D164">
        <f t="shared" si="28"/>
        <v>8.1810000000000009</v>
      </c>
      <c r="E164">
        <f t="shared" si="28"/>
        <v>46.7258</v>
      </c>
      <c r="F164">
        <f t="shared" si="16"/>
        <v>8.1914000000000016</v>
      </c>
      <c r="G164">
        <f t="shared" si="17"/>
        <v>46.744520000000009</v>
      </c>
      <c r="H164" t="str">
        <f t="shared" si="22"/>
        <v/>
      </c>
      <c r="I164">
        <v>1912</v>
      </c>
      <c r="J164" t="s">
        <v>42</v>
      </c>
      <c r="K164" t="s">
        <v>2</v>
      </c>
      <c r="L164">
        <v>17.100000000000001</v>
      </c>
      <c r="M164">
        <f t="shared" si="23"/>
        <v>62.78</v>
      </c>
      <c r="N164">
        <f t="shared" si="29"/>
        <v>17.902999999999999</v>
      </c>
      <c r="O164">
        <f t="shared" si="29"/>
        <v>64.225400000000008</v>
      </c>
      <c r="P164">
        <f t="shared" si="27"/>
        <v>17.777000000000001</v>
      </c>
      <c r="Q164">
        <f t="shared" si="27"/>
        <v>63.998600000000017</v>
      </c>
    </row>
    <row r="165" spans="1:17" x14ac:dyDescent="0.25">
      <c r="A165">
        <v>1913</v>
      </c>
      <c r="B165">
        <v>8.3000000000000007</v>
      </c>
      <c r="C165">
        <f t="shared" si="21"/>
        <v>46.94</v>
      </c>
      <c r="D165">
        <f t="shared" si="28"/>
        <v>8.1890000000000001</v>
      </c>
      <c r="E165">
        <f t="shared" si="28"/>
        <v>46.740200000000002</v>
      </c>
      <c r="F165">
        <f t="shared" si="16"/>
        <v>8.1952000000000016</v>
      </c>
      <c r="G165">
        <f t="shared" si="17"/>
        <v>46.75136000000002</v>
      </c>
      <c r="H165" t="str">
        <f t="shared" si="22"/>
        <v/>
      </c>
      <c r="I165">
        <v>1913</v>
      </c>
      <c r="J165" t="s">
        <v>42</v>
      </c>
      <c r="K165" t="s">
        <v>2</v>
      </c>
      <c r="L165">
        <v>17.57</v>
      </c>
      <c r="M165">
        <f t="shared" si="23"/>
        <v>63.626000000000005</v>
      </c>
      <c r="N165">
        <f t="shared" si="29"/>
        <v>17.995999999999999</v>
      </c>
      <c r="O165">
        <f t="shared" si="29"/>
        <v>64.392799999999994</v>
      </c>
      <c r="P165">
        <f t="shared" si="27"/>
        <v>17.770400000000002</v>
      </c>
      <c r="Q165">
        <f t="shared" si="27"/>
        <v>63.986720000000012</v>
      </c>
    </row>
    <row r="166" spans="1:17" x14ac:dyDescent="0.25">
      <c r="A166">
        <v>1914</v>
      </c>
      <c r="B166">
        <v>8.59</v>
      </c>
      <c r="C166">
        <f t="shared" si="21"/>
        <v>47.462000000000003</v>
      </c>
      <c r="D166">
        <f t="shared" si="28"/>
        <v>8.2390000000000008</v>
      </c>
      <c r="E166">
        <f t="shared" si="28"/>
        <v>46.830199999999998</v>
      </c>
      <c r="F166">
        <f t="shared" si="16"/>
        <v>8.2074000000000016</v>
      </c>
      <c r="G166">
        <f t="shared" si="17"/>
        <v>46.773320000000012</v>
      </c>
      <c r="H166" t="str">
        <f t="shared" si="22"/>
        <v/>
      </c>
      <c r="I166">
        <v>1914</v>
      </c>
      <c r="J166" t="s">
        <v>42</v>
      </c>
      <c r="K166" t="s">
        <v>2</v>
      </c>
      <c r="L166">
        <v>17.75</v>
      </c>
      <c r="M166">
        <f t="shared" si="23"/>
        <v>63.95</v>
      </c>
      <c r="N166">
        <f t="shared" si="29"/>
        <v>17.958999999999996</v>
      </c>
      <c r="O166">
        <f t="shared" si="29"/>
        <v>64.3262</v>
      </c>
      <c r="P166">
        <f t="shared" si="27"/>
        <v>17.777200000000001</v>
      </c>
      <c r="Q166">
        <f t="shared" si="27"/>
        <v>63.998960000000018</v>
      </c>
    </row>
    <row r="167" spans="1:17" x14ac:dyDescent="0.25">
      <c r="A167">
        <v>1915</v>
      </c>
      <c r="B167">
        <v>8.59</v>
      </c>
      <c r="C167">
        <f t="shared" si="21"/>
        <v>47.462000000000003</v>
      </c>
      <c r="D167">
        <f t="shared" si="28"/>
        <v>8.2750000000000021</v>
      </c>
      <c r="E167">
        <f t="shared" si="28"/>
        <v>46.894999999999996</v>
      </c>
      <c r="F167">
        <f t="shared" si="16"/>
        <v>8.2156000000000002</v>
      </c>
      <c r="G167">
        <f t="shared" si="17"/>
        <v>46.788080000000008</v>
      </c>
      <c r="H167" t="str">
        <f t="shared" si="22"/>
        <v/>
      </c>
      <c r="I167">
        <v>1915</v>
      </c>
      <c r="J167" t="s">
        <v>42</v>
      </c>
      <c r="K167" t="s">
        <v>2</v>
      </c>
      <c r="L167">
        <v>17.670000000000002</v>
      </c>
      <c r="M167">
        <f t="shared" si="23"/>
        <v>63.806000000000004</v>
      </c>
      <c r="N167">
        <f t="shared" si="29"/>
        <v>18.029000000000003</v>
      </c>
      <c r="O167">
        <f t="shared" si="29"/>
        <v>64.452200000000005</v>
      </c>
      <c r="P167">
        <f t="shared" si="27"/>
        <v>17.771599999999999</v>
      </c>
      <c r="Q167">
        <f t="shared" si="27"/>
        <v>63.988880000000009</v>
      </c>
    </row>
    <row r="168" spans="1:17" x14ac:dyDescent="0.25">
      <c r="A168">
        <v>1916</v>
      </c>
      <c r="B168">
        <v>8.23</v>
      </c>
      <c r="C168">
        <f t="shared" si="21"/>
        <v>46.814</v>
      </c>
      <c r="D168">
        <f t="shared" si="28"/>
        <v>8.2600000000000016</v>
      </c>
      <c r="E168">
        <f t="shared" si="28"/>
        <v>46.868000000000002</v>
      </c>
      <c r="F168">
        <f t="shared" si="16"/>
        <v>8.2144000000000013</v>
      </c>
      <c r="G168">
        <f t="shared" si="17"/>
        <v>46.785920000000004</v>
      </c>
      <c r="H168" t="str">
        <f t="shared" si="22"/>
        <v/>
      </c>
      <c r="I168">
        <v>1916</v>
      </c>
      <c r="J168" t="s">
        <v>42</v>
      </c>
      <c r="K168" t="s">
        <v>2</v>
      </c>
      <c r="L168">
        <v>18.23</v>
      </c>
      <c r="M168">
        <f t="shared" si="23"/>
        <v>64.813999999999993</v>
      </c>
      <c r="N168">
        <f t="shared" si="29"/>
        <v>18.122</v>
      </c>
      <c r="O168">
        <f t="shared" si="29"/>
        <v>64.619600000000005</v>
      </c>
      <c r="P168">
        <f t="shared" si="27"/>
        <v>17.7804</v>
      </c>
      <c r="Q168">
        <f t="shared" si="27"/>
        <v>64.004720000000006</v>
      </c>
    </row>
    <row r="169" spans="1:17" x14ac:dyDescent="0.25">
      <c r="A169">
        <v>1917</v>
      </c>
      <c r="B169">
        <v>8.02</v>
      </c>
      <c r="C169">
        <f t="shared" si="21"/>
        <v>46.436</v>
      </c>
      <c r="D169">
        <f t="shared" si="28"/>
        <v>8.2669999999999995</v>
      </c>
      <c r="E169">
        <f t="shared" si="28"/>
        <v>46.880600000000001</v>
      </c>
      <c r="F169">
        <f t="shared" si="16"/>
        <v>8.2059999999999995</v>
      </c>
      <c r="G169">
        <f t="shared" si="17"/>
        <v>46.770800000000008</v>
      </c>
      <c r="H169" t="str">
        <f t="shared" si="22"/>
        <v/>
      </c>
      <c r="I169">
        <v>1917</v>
      </c>
      <c r="J169" t="s">
        <v>42</v>
      </c>
      <c r="K169" t="s">
        <v>2</v>
      </c>
      <c r="L169">
        <v>17.3</v>
      </c>
      <c r="M169">
        <f t="shared" si="23"/>
        <v>63.14</v>
      </c>
      <c r="N169">
        <f t="shared" si="29"/>
        <v>18.008000000000003</v>
      </c>
      <c r="O169">
        <f t="shared" si="29"/>
        <v>64.414399999999986</v>
      </c>
      <c r="P169">
        <f t="shared" si="27"/>
        <v>17.757399999999997</v>
      </c>
      <c r="Q169">
        <f t="shared" si="27"/>
        <v>63.963320000000003</v>
      </c>
    </row>
    <row r="170" spans="1:17" x14ac:dyDescent="0.25">
      <c r="A170">
        <v>1918</v>
      </c>
      <c r="B170">
        <v>8.1300000000000008</v>
      </c>
      <c r="C170">
        <f t="shared" si="21"/>
        <v>46.634</v>
      </c>
      <c r="D170">
        <f t="shared" si="28"/>
        <v>8.2609999999999992</v>
      </c>
      <c r="E170">
        <f t="shared" si="28"/>
        <v>46.869800000000005</v>
      </c>
      <c r="F170">
        <f t="shared" si="16"/>
        <v>8.2035999999999998</v>
      </c>
      <c r="G170">
        <f t="shared" si="17"/>
        <v>46.766480000000001</v>
      </c>
      <c r="H170" t="str">
        <f t="shared" si="22"/>
        <v/>
      </c>
      <c r="I170">
        <v>1918</v>
      </c>
      <c r="J170" t="s">
        <v>42</v>
      </c>
      <c r="K170" t="s">
        <v>2</v>
      </c>
      <c r="L170">
        <v>18.2</v>
      </c>
      <c r="M170">
        <f t="shared" si="23"/>
        <v>64.759999999999991</v>
      </c>
      <c r="N170">
        <f t="shared" si="29"/>
        <v>18.003999999999998</v>
      </c>
      <c r="O170">
        <f t="shared" si="29"/>
        <v>64.407199999999989</v>
      </c>
      <c r="P170">
        <f t="shared" ref="P170:Q185" si="30">AVERAGE(L121:L170)</f>
        <v>17.769200000000001</v>
      </c>
      <c r="Q170">
        <f t="shared" si="30"/>
        <v>63.984560000000002</v>
      </c>
    </row>
    <row r="171" spans="1:17" x14ac:dyDescent="0.25">
      <c r="A171">
        <v>1919</v>
      </c>
      <c r="B171">
        <v>8.3800000000000008</v>
      </c>
      <c r="C171">
        <f t="shared" si="21"/>
        <v>47.084000000000003</v>
      </c>
      <c r="D171">
        <f t="shared" si="28"/>
        <v>8.2810000000000006</v>
      </c>
      <c r="E171">
        <f t="shared" si="28"/>
        <v>46.905799999999999</v>
      </c>
      <c r="F171">
        <f t="shared" si="16"/>
        <v>8.2026000000000003</v>
      </c>
      <c r="G171">
        <f t="shared" si="17"/>
        <v>46.764679999999998</v>
      </c>
      <c r="H171" t="str">
        <f t="shared" si="22"/>
        <v/>
      </c>
      <c r="I171">
        <v>1919</v>
      </c>
      <c r="J171" t="s">
        <v>42</v>
      </c>
      <c r="K171" t="s">
        <v>2</v>
      </c>
      <c r="L171">
        <v>17.41</v>
      </c>
      <c r="M171">
        <f t="shared" si="23"/>
        <v>63.338000000000001</v>
      </c>
      <c r="N171">
        <f t="shared" si="29"/>
        <v>17.882999999999999</v>
      </c>
      <c r="O171">
        <f t="shared" si="29"/>
        <v>64.189399999999992</v>
      </c>
      <c r="P171">
        <f t="shared" si="30"/>
        <v>17.778600000000001</v>
      </c>
      <c r="Q171">
        <f t="shared" si="30"/>
        <v>64.001480000000001</v>
      </c>
    </row>
    <row r="172" spans="1:17" x14ac:dyDescent="0.25">
      <c r="A172">
        <v>1920</v>
      </c>
      <c r="B172">
        <v>8.36</v>
      </c>
      <c r="C172">
        <f t="shared" si="21"/>
        <v>47.048000000000002</v>
      </c>
      <c r="D172">
        <f t="shared" ref="D172:E187" si="31">AVERAGE(B163:B172)</f>
        <v>8.2949999999999982</v>
      </c>
      <c r="E172">
        <f t="shared" si="31"/>
        <v>46.930999999999997</v>
      </c>
      <c r="F172">
        <f t="shared" si="16"/>
        <v>8.2058</v>
      </c>
      <c r="G172">
        <f t="shared" si="17"/>
        <v>46.770440000000001</v>
      </c>
      <c r="H172" t="str">
        <f t="shared" si="22"/>
        <v/>
      </c>
      <c r="I172">
        <v>1920</v>
      </c>
      <c r="J172" t="s">
        <v>42</v>
      </c>
      <c r="K172" t="s">
        <v>2</v>
      </c>
      <c r="L172">
        <v>17.55</v>
      </c>
      <c r="M172">
        <f t="shared" si="23"/>
        <v>63.59</v>
      </c>
      <c r="N172">
        <f t="shared" si="29"/>
        <v>17.789000000000001</v>
      </c>
      <c r="O172">
        <f t="shared" si="29"/>
        <v>64.020200000000003</v>
      </c>
      <c r="P172">
        <f t="shared" si="30"/>
        <v>17.773199999999999</v>
      </c>
      <c r="Q172">
        <f t="shared" si="30"/>
        <v>63.991760000000006</v>
      </c>
    </row>
    <row r="173" spans="1:17" x14ac:dyDescent="0.25">
      <c r="A173">
        <v>1921</v>
      </c>
      <c r="B173">
        <v>8.57</v>
      </c>
      <c r="C173">
        <f t="shared" si="21"/>
        <v>47.426000000000002</v>
      </c>
      <c r="D173">
        <f t="shared" si="31"/>
        <v>8.3339999999999996</v>
      </c>
      <c r="E173">
        <f t="shared" si="31"/>
        <v>47.001199999999997</v>
      </c>
      <c r="F173">
        <f t="shared" si="16"/>
        <v>8.2148000000000003</v>
      </c>
      <c r="G173">
        <f t="shared" si="17"/>
        <v>46.786639999999998</v>
      </c>
      <c r="H173" t="str">
        <f t="shared" si="22"/>
        <v/>
      </c>
      <c r="I173">
        <v>1921</v>
      </c>
      <c r="J173" t="s">
        <v>42</v>
      </c>
      <c r="K173" t="s">
        <v>2</v>
      </c>
      <c r="L173">
        <v>19.48</v>
      </c>
      <c r="M173">
        <f t="shared" si="23"/>
        <v>67.063999999999993</v>
      </c>
      <c r="N173">
        <f t="shared" si="29"/>
        <v>17.826000000000001</v>
      </c>
      <c r="O173">
        <f t="shared" si="29"/>
        <v>64.086799999999997</v>
      </c>
      <c r="P173">
        <f t="shared" si="30"/>
        <v>17.7974</v>
      </c>
      <c r="Q173">
        <f t="shared" si="30"/>
        <v>64.035319999999999</v>
      </c>
    </row>
    <row r="174" spans="1:17" x14ac:dyDescent="0.25">
      <c r="A174">
        <v>1922</v>
      </c>
      <c r="B174">
        <v>8.41</v>
      </c>
      <c r="C174">
        <f t="shared" si="21"/>
        <v>47.137999999999998</v>
      </c>
      <c r="D174">
        <f t="shared" si="31"/>
        <v>8.3580000000000005</v>
      </c>
      <c r="E174">
        <f t="shared" si="31"/>
        <v>47.044399999999996</v>
      </c>
      <c r="F174">
        <f t="shared" si="16"/>
        <v>8.2192000000000007</v>
      </c>
      <c r="G174">
        <f t="shared" si="17"/>
        <v>46.79455999999999</v>
      </c>
      <c r="H174" t="str">
        <f t="shared" si="22"/>
        <v/>
      </c>
      <c r="I174">
        <v>1922</v>
      </c>
      <c r="J174" t="s">
        <v>42</v>
      </c>
      <c r="K174" t="s">
        <v>2</v>
      </c>
      <c r="L174">
        <v>18.600000000000001</v>
      </c>
      <c r="M174">
        <f t="shared" si="23"/>
        <v>65.48</v>
      </c>
      <c r="N174">
        <f t="shared" si="29"/>
        <v>17.975999999999999</v>
      </c>
      <c r="O174">
        <f t="shared" si="29"/>
        <v>64.356799999999993</v>
      </c>
      <c r="P174">
        <f t="shared" si="30"/>
        <v>17.823800000000002</v>
      </c>
      <c r="Q174">
        <f t="shared" si="30"/>
        <v>64.082840000000004</v>
      </c>
    </row>
    <row r="175" spans="1:17" x14ac:dyDescent="0.25">
      <c r="A175">
        <v>1923</v>
      </c>
      <c r="B175">
        <v>8.42</v>
      </c>
      <c r="C175">
        <f t="shared" si="21"/>
        <v>47.155999999999999</v>
      </c>
      <c r="D175">
        <f t="shared" si="31"/>
        <v>8.370000000000001</v>
      </c>
      <c r="E175">
        <f t="shared" si="31"/>
        <v>47.065999999999995</v>
      </c>
      <c r="F175">
        <f t="shared" si="16"/>
        <v>8.220600000000001</v>
      </c>
      <c r="G175">
        <f t="shared" si="17"/>
        <v>46.797079999999994</v>
      </c>
      <c r="H175" t="str">
        <f t="shared" si="22"/>
        <v/>
      </c>
      <c r="I175">
        <v>1923</v>
      </c>
      <c r="J175" t="s">
        <v>42</v>
      </c>
      <c r="K175" t="s">
        <v>2</v>
      </c>
      <c r="L175">
        <v>18.149999999999999</v>
      </c>
      <c r="M175">
        <f t="shared" si="23"/>
        <v>64.67</v>
      </c>
      <c r="N175">
        <f t="shared" si="29"/>
        <v>18.033999999999999</v>
      </c>
      <c r="O175">
        <f t="shared" si="29"/>
        <v>64.461199999999991</v>
      </c>
      <c r="P175">
        <f t="shared" si="30"/>
        <v>17.839400000000001</v>
      </c>
      <c r="Q175">
        <f t="shared" si="30"/>
        <v>64.110920000000021</v>
      </c>
    </row>
    <row r="176" spans="1:17" x14ac:dyDescent="0.25">
      <c r="A176">
        <v>1924</v>
      </c>
      <c r="B176">
        <v>8.51</v>
      </c>
      <c r="C176">
        <f t="shared" si="21"/>
        <v>47.317999999999998</v>
      </c>
      <c r="D176">
        <f t="shared" si="31"/>
        <v>8.3620000000000001</v>
      </c>
      <c r="E176">
        <f t="shared" si="31"/>
        <v>47.051599999999993</v>
      </c>
      <c r="F176">
        <f t="shared" si="16"/>
        <v>8.2222000000000008</v>
      </c>
      <c r="G176">
        <f t="shared" si="17"/>
        <v>46.799959999999999</v>
      </c>
      <c r="H176" t="str">
        <f t="shared" si="22"/>
        <v/>
      </c>
      <c r="I176">
        <v>1924</v>
      </c>
      <c r="J176" t="s">
        <v>42</v>
      </c>
      <c r="K176" t="s">
        <v>2</v>
      </c>
      <c r="L176">
        <v>17.48</v>
      </c>
      <c r="M176">
        <f t="shared" si="23"/>
        <v>63.463999999999999</v>
      </c>
      <c r="N176">
        <f t="shared" si="29"/>
        <v>18.006999999999998</v>
      </c>
      <c r="O176">
        <f t="shared" si="29"/>
        <v>64.412599999999998</v>
      </c>
      <c r="P176">
        <f t="shared" si="30"/>
        <v>17.824200000000001</v>
      </c>
      <c r="Q176">
        <f t="shared" si="30"/>
        <v>64.083560000000006</v>
      </c>
    </row>
    <row r="177" spans="1:17" x14ac:dyDescent="0.25">
      <c r="A177">
        <v>1925</v>
      </c>
      <c r="B177">
        <v>8.5299999999999994</v>
      </c>
      <c r="C177">
        <f t="shared" si="21"/>
        <v>47.353999999999999</v>
      </c>
      <c r="D177">
        <f t="shared" si="31"/>
        <v>8.3560000000000016</v>
      </c>
      <c r="E177">
        <f t="shared" si="31"/>
        <v>47.040799999999997</v>
      </c>
      <c r="F177">
        <f t="shared" si="16"/>
        <v>8.2355999999999998</v>
      </c>
      <c r="G177">
        <f t="shared" si="17"/>
        <v>46.824079999999995</v>
      </c>
      <c r="H177" t="str">
        <f t="shared" si="22"/>
        <v/>
      </c>
      <c r="I177">
        <v>1925</v>
      </c>
      <c r="J177" t="s">
        <v>42</v>
      </c>
      <c r="K177" t="s">
        <v>2</v>
      </c>
      <c r="L177">
        <v>18.98</v>
      </c>
      <c r="M177">
        <f t="shared" si="23"/>
        <v>66.164000000000001</v>
      </c>
      <c r="N177">
        <f t="shared" si="29"/>
        <v>18.137999999999998</v>
      </c>
      <c r="O177">
        <f t="shared" si="29"/>
        <v>64.648399999999995</v>
      </c>
      <c r="P177">
        <f t="shared" si="30"/>
        <v>17.859000000000002</v>
      </c>
      <c r="Q177">
        <f t="shared" si="30"/>
        <v>64.146200000000022</v>
      </c>
    </row>
    <row r="178" spans="1:17" x14ac:dyDescent="0.25">
      <c r="A178">
        <v>1926</v>
      </c>
      <c r="B178">
        <v>8.73</v>
      </c>
      <c r="C178">
        <f t="shared" si="21"/>
        <v>47.713999999999999</v>
      </c>
      <c r="D178">
        <f t="shared" si="31"/>
        <v>8.4060000000000024</v>
      </c>
      <c r="E178">
        <f t="shared" si="31"/>
        <v>47.130799999999994</v>
      </c>
      <c r="F178">
        <f t="shared" si="16"/>
        <v>8.2486000000000015</v>
      </c>
      <c r="G178">
        <f t="shared" si="17"/>
        <v>46.847479999999997</v>
      </c>
      <c r="H178" t="str">
        <f t="shared" si="22"/>
        <v/>
      </c>
      <c r="I178">
        <v>1926</v>
      </c>
      <c r="J178" t="s">
        <v>42</v>
      </c>
      <c r="K178" t="s">
        <v>2</v>
      </c>
      <c r="L178">
        <v>17.62</v>
      </c>
      <c r="M178">
        <f t="shared" si="23"/>
        <v>63.716000000000001</v>
      </c>
      <c r="N178">
        <f t="shared" ref="N178:O193" si="32">AVERAGE(L169:L178)</f>
        <v>18.076999999999998</v>
      </c>
      <c r="O178">
        <f t="shared" si="32"/>
        <v>64.538600000000002</v>
      </c>
      <c r="P178">
        <f t="shared" si="30"/>
        <v>17.858000000000001</v>
      </c>
      <c r="Q178">
        <f t="shared" si="30"/>
        <v>64.144400000000019</v>
      </c>
    </row>
    <row r="179" spans="1:17" x14ac:dyDescent="0.25">
      <c r="A179">
        <v>1927</v>
      </c>
      <c r="B179">
        <v>8.52</v>
      </c>
      <c r="C179">
        <f t="shared" si="21"/>
        <v>47.335999999999999</v>
      </c>
      <c r="D179">
        <f t="shared" si="31"/>
        <v>8.4559999999999995</v>
      </c>
      <c r="E179">
        <f t="shared" si="31"/>
        <v>47.220799999999997</v>
      </c>
      <c r="F179">
        <f t="shared" ref="F179:F242" si="33">AVERAGE(B130:B179)</f>
        <v>8.2482000000000006</v>
      </c>
      <c r="G179">
        <f t="shared" ref="G179:G242" si="34">AVERAGE(C130:C179)</f>
        <v>46.846759999999996</v>
      </c>
      <c r="H179" t="str">
        <f t="shared" si="22"/>
        <v/>
      </c>
      <c r="I179">
        <v>1927</v>
      </c>
      <c r="J179" t="s">
        <v>42</v>
      </c>
      <c r="K179" t="s">
        <v>2</v>
      </c>
      <c r="L179">
        <v>18.79</v>
      </c>
      <c r="M179">
        <f t="shared" si="23"/>
        <v>65.822000000000003</v>
      </c>
      <c r="N179">
        <f t="shared" si="32"/>
        <v>18.226000000000003</v>
      </c>
      <c r="O179">
        <f t="shared" si="32"/>
        <v>64.806799999999996</v>
      </c>
      <c r="P179">
        <f t="shared" si="30"/>
        <v>17.883200000000002</v>
      </c>
      <c r="Q179">
        <f t="shared" si="30"/>
        <v>64.189760000000021</v>
      </c>
    </row>
    <row r="180" spans="1:17" x14ac:dyDescent="0.25">
      <c r="A180">
        <v>1928</v>
      </c>
      <c r="B180">
        <v>8.6300000000000008</v>
      </c>
      <c r="C180">
        <f t="shared" si="21"/>
        <v>47.534000000000006</v>
      </c>
      <c r="D180">
        <f t="shared" si="31"/>
        <v>8.5059999999999985</v>
      </c>
      <c r="E180">
        <f t="shared" si="31"/>
        <v>47.3108</v>
      </c>
      <c r="F180">
        <f t="shared" si="33"/>
        <v>8.2441999999999993</v>
      </c>
      <c r="G180">
        <f t="shared" si="34"/>
        <v>46.839559999999999</v>
      </c>
      <c r="H180" t="str">
        <f t="shared" si="22"/>
        <v/>
      </c>
      <c r="I180">
        <v>1928</v>
      </c>
      <c r="J180" t="s">
        <v>42</v>
      </c>
      <c r="K180" t="s">
        <v>2</v>
      </c>
      <c r="L180">
        <v>17.93</v>
      </c>
      <c r="M180">
        <f t="shared" si="23"/>
        <v>64.274000000000001</v>
      </c>
      <c r="N180">
        <f t="shared" si="32"/>
        <v>18.199000000000002</v>
      </c>
      <c r="O180">
        <f t="shared" si="32"/>
        <v>64.758200000000002</v>
      </c>
      <c r="P180">
        <f t="shared" si="30"/>
        <v>17.881599999999999</v>
      </c>
      <c r="Q180">
        <f t="shared" si="30"/>
        <v>64.186880000000016</v>
      </c>
    </row>
    <row r="181" spans="1:17" x14ac:dyDescent="0.25">
      <c r="A181">
        <v>1929</v>
      </c>
      <c r="B181">
        <v>8.24</v>
      </c>
      <c r="C181">
        <f t="shared" si="21"/>
        <v>46.832000000000001</v>
      </c>
      <c r="D181">
        <f t="shared" si="31"/>
        <v>8.4919999999999991</v>
      </c>
      <c r="E181">
        <f t="shared" si="31"/>
        <v>47.285600000000002</v>
      </c>
      <c r="F181">
        <f t="shared" si="33"/>
        <v>8.2455999999999996</v>
      </c>
      <c r="G181">
        <f t="shared" si="34"/>
        <v>46.842079999999996</v>
      </c>
      <c r="H181" t="str">
        <f t="shared" si="22"/>
        <v/>
      </c>
      <c r="I181">
        <v>1929</v>
      </c>
      <c r="J181" t="s">
        <v>42</v>
      </c>
      <c r="K181" t="s">
        <v>2</v>
      </c>
      <c r="L181">
        <v>17.579999999999998</v>
      </c>
      <c r="M181">
        <f t="shared" si="23"/>
        <v>63.643999999999998</v>
      </c>
      <c r="N181">
        <f t="shared" si="32"/>
        <v>18.216000000000001</v>
      </c>
      <c r="O181">
        <f t="shared" si="32"/>
        <v>64.788800000000009</v>
      </c>
      <c r="P181">
        <f t="shared" si="30"/>
        <v>17.8658</v>
      </c>
      <c r="Q181">
        <f t="shared" si="30"/>
        <v>64.158439999999999</v>
      </c>
    </row>
    <row r="182" spans="1:17" x14ac:dyDescent="0.25">
      <c r="A182">
        <v>1930</v>
      </c>
      <c r="B182">
        <v>8.6300000000000008</v>
      </c>
      <c r="C182">
        <f t="shared" si="21"/>
        <v>47.534000000000006</v>
      </c>
      <c r="D182">
        <f t="shared" si="31"/>
        <v>8.5189999999999984</v>
      </c>
      <c r="E182">
        <f t="shared" si="31"/>
        <v>47.334199999999996</v>
      </c>
      <c r="F182">
        <f t="shared" si="33"/>
        <v>8.2557999999999989</v>
      </c>
      <c r="G182">
        <f t="shared" si="34"/>
        <v>46.86043999999999</v>
      </c>
      <c r="H182" t="str">
        <f t="shared" si="22"/>
        <v/>
      </c>
      <c r="I182">
        <v>1930</v>
      </c>
      <c r="J182" t="s">
        <v>42</v>
      </c>
      <c r="K182" t="s">
        <v>2</v>
      </c>
      <c r="L182">
        <v>18.04</v>
      </c>
      <c r="M182">
        <f t="shared" si="23"/>
        <v>64.472000000000008</v>
      </c>
      <c r="N182">
        <f t="shared" si="32"/>
        <v>18.265000000000001</v>
      </c>
      <c r="O182">
        <f t="shared" si="32"/>
        <v>64.876999999999995</v>
      </c>
      <c r="P182">
        <f t="shared" si="30"/>
        <v>17.871600000000001</v>
      </c>
      <c r="Q182">
        <f t="shared" si="30"/>
        <v>64.168880000000001</v>
      </c>
    </row>
    <row r="183" spans="1:17" x14ac:dyDescent="0.25">
      <c r="A183">
        <v>1931</v>
      </c>
      <c r="B183">
        <v>8.7200000000000006</v>
      </c>
      <c r="C183">
        <f t="shared" si="21"/>
        <v>47.695999999999998</v>
      </c>
      <c r="D183">
        <f t="shared" si="31"/>
        <v>8.5339999999999989</v>
      </c>
      <c r="E183">
        <f t="shared" si="31"/>
        <v>47.361199999999997</v>
      </c>
      <c r="F183">
        <f t="shared" si="33"/>
        <v>8.2647999999999993</v>
      </c>
      <c r="G183">
        <f t="shared" si="34"/>
        <v>46.876639999999988</v>
      </c>
      <c r="H183" t="str">
        <f t="shared" si="22"/>
        <v/>
      </c>
      <c r="I183">
        <v>1931</v>
      </c>
      <c r="J183" t="s">
        <v>42</v>
      </c>
      <c r="K183" t="s">
        <v>2</v>
      </c>
      <c r="L183">
        <v>18.57</v>
      </c>
      <c r="M183">
        <f t="shared" si="23"/>
        <v>65.426000000000002</v>
      </c>
      <c r="N183">
        <f t="shared" si="32"/>
        <v>18.173999999999999</v>
      </c>
      <c r="O183">
        <f t="shared" si="32"/>
        <v>64.713200000000001</v>
      </c>
      <c r="P183">
        <f t="shared" si="30"/>
        <v>17.8796</v>
      </c>
      <c r="Q183">
        <f t="shared" si="30"/>
        <v>64.183280000000011</v>
      </c>
    </row>
    <row r="184" spans="1:17" x14ac:dyDescent="0.25">
      <c r="A184">
        <v>1932</v>
      </c>
      <c r="B184">
        <v>8.7100000000000009</v>
      </c>
      <c r="C184">
        <f t="shared" si="21"/>
        <v>47.678000000000004</v>
      </c>
      <c r="D184">
        <f t="shared" si="31"/>
        <v>8.5639999999999983</v>
      </c>
      <c r="E184">
        <f t="shared" si="31"/>
        <v>47.415199999999992</v>
      </c>
      <c r="F184">
        <f t="shared" si="33"/>
        <v>8.2764000000000006</v>
      </c>
      <c r="G184">
        <f t="shared" si="34"/>
        <v>46.897519999999986</v>
      </c>
      <c r="H184" t="str">
        <f t="shared" si="22"/>
        <v/>
      </c>
      <c r="I184">
        <v>1932</v>
      </c>
      <c r="J184" t="s">
        <v>42</v>
      </c>
      <c r="K184" t="s">
        <v>2</v>
      </c>
      <c r="L184">
        <v>17.989999999999998</v>
      </c>
      <c r="M184">
        <f t="shared" si="23"/>
        <v>64.382000000000005</v>
      </c>
      <c r="N184">
        <f t="shared" si="32"/>
        <v>18.113000000000003</v>
      </c>
      <c r="O184">
        <f t="shared" si="32"/>
        <v>64.603400000000008</v>
      </c>
      <c r="P184">
        <f t="shared" si="30"/>
        <v>17.8752</v>
      </c>
      <c r="Q184">
        <f t="shared" si="30"/>
        <v>64.175359999999998</v>
      </c>
    </row>
    <row r="185" spans="1:17" x14ac:dyDescent="0.25">
      <c r="A185">
        <v>1933</v>
      </c>
      <c r="B185">
        <v>8.34</v>
      </c>
      <c r="C185">
        <f t="shared" si="21"/>
        <v>47.012</v>
      </c>
      <c r="D185">
        <f t="shared" si="31"/>
        <v>8.5560000000000009</v>
      </c>
      <c r="E185">
        <f t="shared" si="31"/>
        <v>47.400799999999997</v>
      </c>
      <c r="F185">
        <f t="shared" si="33"/>
        <v>8.2835999999999999</v>
      </c>
      <c r="G185">
        <f t="shared" si="34"/>
        <v>46.910479999999986</v>
      </c>
      <c r="H185" t="str">
        <f t="shared" si="22"/>
        <v/>
      </c>
      <c r="I185">
        <v>1933</v>
      </c>
      <c r="J185" t="s">
        <v>42</v>
      </c>
      <c r="K185" t="s">
        <v>2</v>
      </c>
      <c r="L185">
        <v>19.34</v>
      </c>
      <c r="M185">
        <f t="shared" si="23"/>
        <v>66.811999999999998</v>
      </c>
      <c r="N185">
        <f t="shared" si="32"/>
        <v>18.232000000000003</v>
      </c>
      <c r="O185">
        <f t="shared" si="32"/>
        <v>64.817599999999999</v>
      </c>
      <c r="P185">
        <f t="shared" si="30"/>
        <v>17.906600000000001</v>
      </c>
      <c r="Q185">
        <f t="shared" si="30"/>
        <v>64.231880000000004</v>
      </c>
    </row>
    <row r="186" spans="1:17" x14ac:dyDescent="0.25">
      <c r="A186">
        <v>1934</v>
      </c>
      <c r="B186">
        <v>8.6300000000000008</v>
      </c>
      <c r="C186">
        <f t="shared" si="21"/>
        <v>47.534000000000006</v>
      </c>
      <c r="D186">
        <f t="shared" si="31"/>
        <v>8.5680000000000014</v>
      </c>
      <c r="E186">
        <f t="shared" si="31"/>
        <v>47.422399999999996</v>
      </c>
      <c r="F186">
        <f t="shared" si="33"/>
        <v>8.3007999999999988</v>
      </c>
      <c r="G186">
        <f t="shared" si="34"/>
        <v>46.941439999999993</v>
      </c>
      <c r="H186" t="str">
        <f t="shared" si="22"/>
        <v/>
      </c>
      <c r="I186">
        <v>1934</v>
      </c>
      <c r="J186" t="s">
        <v>42</v>
      </c>
      <c r="K186" t="s">
        <v>2</v>
      </c>
      <c r="L186">
        <v>19.34</v>
      </c>
      <c r="M186">
        <f t="shared" si="23"/>
        <v>66.811999999999998</v>
      </c>
      <c r="N186">
        <f t="shared" si="32"/>
        <v>18.417999999999999</v>
      </c>
      <c r="O186">
        <f t="shared" si="32"/>
        <v>65.1524</v>
      </c>
      <c r="P186">
        <f t="shared" ref="P186:Q201" si="35">AVERAGE(L137:L186)</f>
        <v>17.944600000000001</v>
      </c>
      <c r="Q186">
        <f t="shared" si="35"/>
        <v>64.300280000000001</v>
      </c>
    </row>
    <row r="187" spans="1:17" x14ac:dyDescent="0.25">
      <c r="A187">
        <v>1935</v>
      </c>
      <c r="B187">
        <v>8.52</v>
      </c>
      <c r="C187">
        <f t="shared" si="21"/>
        <v>47.335999999999999</v>
      </c>
      <c r="D187">
        <f t="shared" si="31"/>
        <v>8.5670000000000002</v>
      </c>
      <c r="E187">
        <f t="shared" si="31"/>
        <v>47.420599999999993</v>
      </c>
      <c r="F187">
        <f t="shared" si="33"/>
        <v>8.3127999999999993</v>
      </c>
      <c r="G187">
        <f t="shared" si="34"/>
        <v>46.963039999999992</v>
      </c>
      <c r="H187" t="str">
        <f t="shared" si="22"/>
        <v/>
      </c>
      <c r="I187">
        <v>1935</v>
      </c>
      <c r="J187" t="s">
        <v>42</v>
      </c>
      <c r="K187" t="s">
        <v>2</v>
      </c>
      <c r="L187">
        <v>18.09</v>
      </c>
      <c r="M187">
        <f t="shared" si="23"/>
        <v>64.561999999999998</v>
      </c>
      <c r="N187">
        <f t="shared" si="32"/>
        <v>18.328999999999997</v>
      </c>
      <c r="O187">
        <f t="shared" si="32"/>
        <v>64.992199999999997</v>
      </c>
      <c r="P187">
        <f t="shared" si="35"/>
        <v>17.970000000000002</v>
      </c>
      <c r="Q187">
        <f t="shared" si="35"/>
        <v>64.346000000000004</v>
      </c>
    </row>
    <row r="188" spans="1:17" x14ac:dyDescent="0.25">
      <c r="A188">
        <v>1936</v>
      </c>
      <c r="B188">
        <v>8.5500000000000007</v>
      </c>
      <c r="C188">
        <f t="shared" si="21"/>
        <v>47.39</v>
      </c>
      <c r="D188">
        <f t="shared" ref="D188:E203" si="36">AVERAGE(B179:B188)</f>
        <v>8.5489999999999995</v>
      </c>
      <c r="E188">
        <f t="shared" si="36"/>
        <v>47.388199999999998</v>
      </c>
      <c r="F188">
        <f t="shared" si="33"/>
        <v>8.3247999999999998</v>
      </c>
      <c r="G188">
        <f t="shared" si="34"/>
        <v>46.984639999999992</v>
      </c>
      <c r="H188" t="str">
        <f t="shared" si="22"/>
        <v/>
      </c>
      <c r="I188">
        <v>1936</v>
      </c>
      <c r="J188" t="s">
        <v>42</v>
      </c>
      <c r="K188" t="s">
        <v>2</v>
      </c>
      <c r="L188">
        <v>18.21</v>
      </c>
      <c r="M188">
        <f t="shared" si="23"/>
        <v>64.778000000000006</v>
      </c>
      <c r="N188">
        <f t="shared" si="32"/>
        <v>18.387999999999998</v>
      </c>
      <c r="O188">
        <f t="shared" si="32"/>
        <v>65.098399999999998</v>
      </c>
      <c r="P188">
        <f t="shared" si="35"/>
        <v>17.989800000000006</v>
      </c>
      <c r="Q188">
        <f t="shared" si="35"/>
        <v>64.381640000000004</v>
      </c>
    </row>
    <row r="189" spans="1:17" x14ac:dyDescent="0.25">
      <c r="A189">
        <v>1937</v>
      </c>
      <c r="B189">
        <v>8.6999999999999993</v>
      </c>
      <c r="C189">
        <f t="shared" si="21"/>
        <v>47.66</v>
      </c>
      <c r="D189">
        <f t="shared" si="36"/>
        <v>8.5670000000000002</v>
      </c>
      <c r="E189">
        <f t="shared" si="36"/>
        <v>47.4206</v>
      </c>
      <c r="F189">
        <f t="shared" si="33"/>
        <v>8.3406000000000002</v>
      </c>
      <c r="G189">
        <f t="shared" si="34"/>
        <v>47.013079999999988</v>
      </c>
      <c r="H189" t="str">
        <f t="shared" si="22"/>
        <v/>
      </c>
      <c r="I189">
        <v>1937</v>
      </c>
      <c r="J189" t="s">
        <v>42</v>
      </c>
      <c r="K189" t="s">
        <v>2</v>
      </c>
      <c r="L189">
        <v>17.940000000000001</v>
      </c>
      <c r="M189">
        <f t="shared" si="23"/>
        <v>64.292000000000002</v>
      </c>
      <c r="N189">
        <f t="shared" si="32"/>
        <v>18.303000000000001</v>
      </c>
      <c r="O189">
        <f t="shared" si="32"/>
        <v>64.945400000000006</v>
      </c>
      <c r="P189">
        <f t="shared" si="35"/>
        <v>17.990800000000007</v>
      </c>
      <c r="Q189">
        <f t="shared" si="35"/>
        <v>64.383440000000007</v>
      </c>
    </row>
    <row r="190" spans="1:17" x14ac:dyDescent="0.25">
      <c r="A190">
        <v>1938</v>
      </c>
      <c r="B190">
        <v>8.86</v>
      </c>
      <c r="C190">
        <f t="shared" si="21"/>
        <v>47.948</v>
      </c>
      <c r="D190">
        <f t="shared" si="36"/>
        <v>8.59</v>
      </c>
      <c r="E190">
        <f t="shared" si="36"/>
        <v>47.462000000000003</v>
      </c>
      <c r="F190">
        <f t="shared" si="33"/>
        <v>8.3559999999999999</v>
      </c>
      <c r="G190">
        <f t="shared" si="34"/>
        <v>47.04079999999999</v>
      </c>
      <c r="H190" t="str">
        <f t="shared" si="22"/>
        <v/>
      </c>
      <c r="I190">
        <v>1938</v>
      </c>
      <c r="J190" t="s">
        <v>42</v>
      </c>
      <c r="K190" t="s">
        <v>2</v>
      </c>
      <c r="L190">
        <v>19.12</v>
      </c>
      <c r="M190">
        <f t="shared" si="23"/>
        <v>66.415999999999997</v>
      </c>
      <c r="N190">
        <f t="shared" si="32"/>
        <v>18.422000000000001</v>
      </c>
      <c r="O190">
        <f t="shared" si="32"/>
        <v>65.159599999999998</v>
      </c>
      <c r="P190">
        <f t="shared" si="35"/>
        <v>18.027600000000003</v>
      </c>
      <c r="Q190">
        <f t="shared" si="35"/>
        <v>64.449680000000001</v>
      </c>
    </row>
    <row r="191" spans="1:17" x14ac:dyDescent="0.25">
      <c r="A191">
        <v>1939</v>
      </c>
      <c r="B191">
        <v>8.76</v>
      </c>
      <c r="C191">
        <f t="shared" si="21"/>
        <v>47.768000000000001</v>
      </c>
      <c r="D191">
        <f t="shared" si="36"/>
        <v>8.6420000000000012</v>
      </c>
      <c r="E191">
        <f t="shared" si="36"/>
        <v>47.555600000000005</v>
      </c>
      <c r="F191">
        <f t="shared" si="33"/>
        <v>8.3647999999999989</v>
      </c>
      <c r="G191">
        <f t="shared" si="34"/>
        <v>47.056639999999994</v>
      </c>
      <c r="H191" t="str">
        <f t="shared" si="22"/>
        <v/>
      </c>
      <c r="I191">
        <v>1939</v>
      </c>
      <c r="J191" t="s">
        <v>42</v>
      </c>
      <c r="K191" t="s">
        <v>2</v>
      </c>
      <c r="L191">
        <v>19.16</v>
      </c>
      <c r="M191">
        <f t="shared" si="23"/>
        <v>66.488</v>
      </c>
      <c r="N191">
        <f t="shared" si="32"/>
        <v>18.580000000000002</v>
      </c>
      <c r="O191">
        <f t="shared" si="32"/>
        <v>65.444000000000003</v>
      </c>
      <c r="P191">
        <f t="shared" si="35"/>
        <v>18.056600000000007</v>
      </c>
      <c r="Q191">
        <f t="shared" si="35"/>
        <v>64.501879999999986</v>
      </c>
    </row>
    <row r="192" spans="1:17" x14ac:dyDescent="0.25">
      <c r="A192">
        <v>1940</v>
      </c>
      <c r="B192">
        <v>8.76</v>
      </c>
      <c r="C192">
        <f t="shared" si="21"/>
        <v>47.768000000000001</v>
      </c>
      <c r="D192">
        <f t="shared" si="36"/>
        <v>8.6550000000000011</v>
      </c>
      <c r="E192">
        <f t="shared" si="36"/>
        <v>47.579000000000008</v>
      </c>
      <c r="F192">
        <f t="shared" si="33"/>
        <v>8.3805999999999994</v>
      </c>
      <c r="G192">
        <f t="shared" si="34"/>
        <v>47.085079999999991</v>
      </c>
      <c r="H192" t="str">
        <f t="shared" si="22"/>
        <v/>
      </c>
      <c r="I192">
        <v>1940</v>
      </c>
      <c r="J192" t="s">
        <v>42</v>
      </c>
      <c r="K192" t="s">
        <v>2</v>
      </c>
      <c r="L192">
        <v>17.190000000000001</v>
      </c>
      <c r="M192">
        <f t="shared" si="23"/>
        <v>62.942000000000007</v>
      </c>
      <c r="N192">
        <f t="shared" si="32"/>
        <v>18.495000000000001</v>
      </c>
      <c r="O192">
        <f t="shared" si="32"/>
        <v>65.291000000000011</v>
      </c>
      <c r="P192">
        <f t="shared" si="35"/>
        <v>18.030400000000007</v>
      </c>
      <c r="Q192">
        <f t="shared" si="35"/>
        <v>64.454719999999995</v>
      </c>
    </row>
    <row r="193" spans="1:17" x14ac:dyDescent="0.25">
      <c r="A193">
        <v>1941</v>
      </c>
      <c r="B193">
        <v>8.77</v>
      </c>
      <c r="C193">
        <f t="shared" si="21"/>
        <v>47.786000000000001</v>
      </c>
      <c r="D193">
        <f t="shared" si="36"/>
        <v>8.66</v>
      </c>
      <c r="E193">
        <f t="shared" si="36"/>
        <v>47.588000000000008</v>
      </c>
      <c r="F193">
        <f t="shared" si="33"/>
        <v>8.3955999999999982</v>
      </c>
      <c r="G193">
        <f t="shared" si="34"/>
        <v>47.112079999999999</v>
      </c>
      <c r="H193" t="str">
        <f t="shared" si="22"/>
        <v/>
      </c>
      <c r="I193">
        <v>1941</v>
      </c>
      <c r="J193" t="s">
        <v>42</v>
      </c>
      <c r="K193" t="s">
        <v>2</v>
      </c>
      <c r="L193">
        <v>18.27</v>
      </c>
      <c r="M193">
        <f t="shared" si="23"/>
        <v>64.885999999999996</v>
      </c>
      <c r="N193">
        <f t="shared" si="32"/>
        <v>18.465</v>
      </c>
      <c r="O193">
        <f t="shared" si="32"/>
        <v>65.236999999999995</v>
      </c>
      <c r="P193">
        <f t="shared" si="35"/>
        <v>18.048800000000007</v>
      </c>
      <c r="Q193">
        <f t="shared" si="35"/>
        <v>64.487839999999991</v>
      </c>
    </row>
    <row r="194" spans="1:17" x14ac:dyDescent="0.25">
      <c r="A194">
        <v>1942</v>
      </c>
      <c r="B194">
        <v>8.73</v>
      </c>
      <c r="C194">
        <f t="shared" si="21"/>
        <v>47.713999999999999</v>
      </c>
      <c r="D194">
        <f t="shared" si="36"/>
        <v>8.661999999999999</v>
      </c>
      <c r="E194">
        <f t="shared" si="36"/>
        <v>47.591600000000007</v>
      </c>
      <c r="F194">
        <f t="shared" si="33"/>
        <v>8.4087999999999976</v>
      </c>
      <c r="G194">
        <f t="shared" si="34"/>
        <v>47.135840000000002</v>
      </c>
      <c r="H194" t="str">
        <f t="shared" si="22"/>
        <v/>
      </c>
      <c r="I194">
        <v>1942</v>
      </c>
      <c r="J194" t="s">
        <v>42</v>
      </c>
      <c r="K194" t="s">
        <v>2</v>
      </c>
      <c r="L194">
        <v>17.940000000000001</v>
      </c>
      <c r="M194">
        <f t="shared" si="23"/>
        <v>64.292000000000002</v>
      </c>
      <c r="N194">
        <f t="shared" ref="N194:O209" si="37">AVERAGE(L185:L194)</f>
        <v>18.46</v>
      </c>
      <c r="O194">
        <f t="shared" si="37"/>
        <v>65.227999999999994</v>
      </c>
      <c r="P194">
        <f t="shared" si="35"/>
        <v>18.063400000000009</v>
      </c>
      <c r="Q194">
        <f t="shared" si="35"/>
        <v>64.514119999999991</v>
      </c>
    </row>
    <row r="195" spans="1:17" x14ac:dyDescent="0.25">
      <c r="A195">
        <v>1943</v>
      </c>
      <c r="B195">
        <v>8.76</v>
      </c>
      <c r="C195">
        <f t="shared" ref="C195:C258" si="38">(9/5)*B195+32</f>
        <v>47.768000000000001</v>
      </c>
      <c r="D195">
        <f t="shared" si="36"/>
        <v>8.7040000000000006</v>
      </c>
      <c r="E195">
        <f t="shared" si="36"/>
        <v>47.667200000000001</v>
      </c>
      <c r="F195">
        <f t="shared" si="33"/>
        <v>8.422799999999997</v>
      </c>
      <c r="G195">
        <f t="shared" si="34"/>
        <v>47.16104</v>
      </c>
      <c r="H195" t="str">
        <f t="shared" si="22"/>
        <v/>
      </c>
      <c r="I195">
        <v>1943</v>
      </c>
      <c r="J195" t="s">
        <v>42</v>
      </c>
      <c r="K195" t="s">
        <v>2</v>
      </c>
      <c r="L195">
        <v>18.420000000000002</v>
      </c>
      <c r="M195">
        <f t="shared" si="23"/>
        <v>65.156000000000006</v>
      </c>
      <c r="N195">
        <f t="shared" si="37"/>
        <v>18.368000000000002</v>
      </c>
      <c r="O195">
        <f t="shared" si="37"/>
        <v>65.062399999999997</v>
      </c>
      <c r="P195">
        <f t="shared" si="35"/>
        <v>18.071600000000007</v>
      </c>
      <c r="Q195">
        <f t="shared" si="35"/>
        <v>64.528879999999987</v>
      </c>
    </row>
    <row r="196" spans="1:17" x14ac:dyDescent="0.25">
      <c r="A196">
        <v>1944</v>
      </c>
      <c r="B196">
        <v>8.85</v>
      </c>
      <c r="C196">
        <f t="shared" si="38"/>
        <v>47.93</v>
      </c>
      <c r="D196">
        <f t="shared" si="36"/>
        <v>8.7259999999999991</v>
      </c>
      <c r="E196">
        <f t="shared" si="36"/>
        <v>47.706800000000001</v>
      </c>
      <c r="F196">
        <f t="shared" si="33"/>
        <v>8.4365999999999985</v>
      </c>
      <c r="G196">
        <f t="shared" si="34"/>
        <v>47.185880000000004</v>
      </c>
      <c r="H196" t="str">
        <f t="shared" si="22"/>
        <v/>
      </c>
      <c r="I196">
        <v>1944</v>
      </c>
      <c r="J196" t="s">
        <v>42</v>
      </c>
      <c r="K196" t="s">
        <v>2</v>
      </c>
      <c r="L196">
        <v>18.399999999999999</v>
      </c>
      <c r="M196">
        <f t="shared" si="23"/>
        <v>65.12</v>
      </c>
      <c r="N196">
        <f t="shared" si="37"/>
        <v>18.273999999999997</v>
      </c>
      <c r="O196">
        <f t="shared" si="37"/>
        <v>64.893200000000007</v>
      </c>
      <c r="P196">
        <f t="shared" si="35"/>
        <v>18.080400000000008</v>
      </c>
      <c r="Q196">
        <f t="shared" si="35"/>
        <v>64.544719999999984</v>
      </c>
    </row>
    <row r="197" spans="1:17" x14ac:dyDescent="0.25">
      <c r="A197">
        <v>1945</v>
      </c>
      <c r="B197">
        <v>8.58</v>
      </c>
      <c r="C197">
        <f t="shared" si="38"/>
        <v>47.444000000000003</v>
      </c>
      <c r="D197">
        <f t="shared" si="36"/>
        <v>8.7319999999999993</v>
      </c>
      <c r="E197">
        <f t="shared" si="36"/>
        <v>47.717600000000004</v>
      </c>
      <c r="F197">
        <f t="shared" si="33"/>
        <v>8.445199999999998</v>
      </c>
      <c r="G197">
        <f t="shared" si="34"/>
        <v>47.201360000000001</v>
      </c>
      <c r="H197" t="str">
        <f t="shared" si="22"/>
        <v/>
      </c>
      <c r="I197">
        <v>1945</v>
      </c>
      <c r="J197" t="s">
        <v>42</v>
      </c>
      <c r="K197" t="s">
        <v>2</v>
      </c>
      <c r="L197">
        <v>18.059999999999999</v>
      </c>
      <c r="M197">
        <f t="shared" si="23"/>
        <v>64.507999999999996</v>
      </c>
      <c r="N197">
        <f t="shared" si="37"/>
        <v>18.271000000000001</v>
      </c>
      <c r="O197">
        <f t="shared" si="37"/>
        <v>64.887799999999999</v>
      </c>
      <c r="P197">
        <f t="shared" si="35"/>
        <v>18.101200000000006</v>
      </c>
      <c r="Q197">
        <f t="shared" si="35"/>
        <v>64.582159999999973</v>
      </c>
    </row>
    <row r="198" spans="1:17" x14ac:dyDescent="0.25">
      <c r="A198">
        <v>1946</v>
      </c>
      <c r="B198">
        <v>8.68</v>
      </c>
      <c r="C198">
        <f t="shared" si="38"/>
        <v>47.624000000000002</v>
      </c>
      <c r="D198">
        <f t="shared" si="36"/>
        <v>8.7449999999999992</v>
      </c>
      <c r="E198">
        <f t="shared" si="36"/>
        <v>47.741000000000007</v>
      </c>
      <c r="F198">
        <f t="shared" si="33"/>
        <v>8.4545999999999975</v>
      </c>
      <c r="G198">
        <f t="shared" si="34"/>
        <v>47.218280000000007</v>
      </c>
      <c r="H198" t="str">
        <f t="shared" si="22"/>
        <v/>
      </c>
      <c r="I198">
        <v>1946</v>
      </c>
      <c r="J198" t="s">
        <v>42</v>
      </c>
      <c r="K198" t="s">
        <v>2</v>
      </c>
      <c r="L198">
        <v>18.91</v>
      </c>
      <c r="M198">
        <f t="shared" si="23"/>
        <v>66.038000000000011</v>
      </c>
      <c r="N198">
        <f t="shared" si="37"/>
        <v>18.341000000000001</v>
      </c>
      <c r="O198">
        <f t="shared" si="37"/>
        <v>65.013800000000018</v>
      </c>
      <c r="P198">
        <f t="shared" si="35"/>
        <v>18.107400000000005</v>
      </c>
      <c r="Q198">
        <f t="shared" si="35"/>
        <v>64.593319999999977</v>
      </c>
    </row>
    <row r="199" spans="1:17" x14ac:dyDescent="0.25">
      <c r="A199">
        <v>1947</v>
      </c>
      <c r="B199">
        <v>8.8000000000000007</v>
      </c>
      <c r="C199">
        <f t="shared" si="38"/>
        <v>47.84</v>
      </c>
      <c r="D199">
        <f t="shared" si="36"/>
        <v>8.754999999999999</v>
      </c>
      <c r="E199">
        <f t="shared" si="36"/>
        <v>47.759</v>
      </c>
      <c r="F199">
        <f t="shared" si="33"/>
        <v>8.4647999999999985</v>
      </c>
      <c r="G199">
        <f t="shared" si="34"/>
        <v>47.236640000000008</v>
      </c>
      <c r="H199" t="str">
        <f t="shared" si="22"/>
        <v/>
      </c>
      <c r="I199">
        <v>1947</v>
      </c>
      <c r="J199" t="s">
        <v>42</v>
      </c>
      <c r="K199" t="s">
        <v>2</v>
      </c>
      <c r="L199">
        <v>17.96</v>
      </c>
      <c r="M199">
        <f t="shared" si="23"/>
        <v>64.328000000000003</v>
      </c>
      <c r="N199">
        <f t="shared" si="37"/>
        <v>18.343</v>
      </c>
      <c r="O199">
        <f t="shared" si="37"/>
        <v>65.017399999999995</v>
      </c>
      <c r="P199">
        <f t="shared" si="35"/>
        <v>18.108000000000008</v>
      </c>
      <c r="Q199">
        <f t="shared" si="35"/>
        <v>64.594399999999979</v>
      </c>
    </row>
    <row r="200" spans="1:17" x14ac:dyDescent="0.25">
      <c r="A200">
        <v>1948</v>
      </c>
      <c r="B200">
        <v>8.75</v>
      </c>
      <c r="C200">
        <f t="shared" si="38"/>
        <v>47.75</v>
      </c>
      <c r="D200">
        <f t="shared" si="36"/>
        <v>8.743999999999998</v>
      </c>
      <c r="E200">
        <f t="shared" si="36"/>
        <v>47.739200000000004</v>
      </c>
      <c r="F200">
        <f t="shared" si="33"/>
        <v>8.4761999999999986</v>
      </c>
      <c r="G200">
        <f t="shared" si="34"/>
        <v>47.257160000000013</v>
      </c>
      <c r="H200" t="str">
        <f t="shared" si="22"/>
        <v/>
      </c>
      <c r="I200">
        <v>1948</v>
      </c>
      <c r="J200" t="s">
        <v>42</v>
      </c>
      <c r="K200" t="s">
        <v>2</v>
      </c>
      <c r="L200">
        <v>18.260000000000002</v>
      </c>
      <c r="M200">
        <f t="shared" si="23"/>
        <v>64.867999999999995</v>
      </c>
      <c r="N200">
        <f t="shared" si="37"/>
        <v>18.256999999999998</v>
      </c>
      <c r="O200">
        <f t="shared" si="37"/>
        <v>64.8626</v>
      </c>
      <c r="P200">
        <f t="shared" si="35"/>
        <v>18.125000000000007</v>
      </c>
      <c r="Q200">
        <f t="shared" si="35"/>
        <v>64.624999999999972</v>
      </c>
    </row>
    <row r="201" spans="1:17" x14ac:dyDescent="0.25">
      <c r="A201">
        <v>1949</v>
      </c>
      <c r="B201">
        <v>8.59</v>
      </c>
      <c r="C201">
        <f t="shared" si="38"/>
        <v>47.462000000000003</v>
      </c>
      <c r="D201">
        <f t="shared" si="36"/>
        <v>8.7270000000000003</v>
      </c>
      <c r="E201">
        <f t="shared" si="36"/>
        <v>47.708600000000004</v>
      </c>
      <c r="F201">
        <f t="shared" si="33"/>
        <v>8.4799999999999986</v>
      </c>
      <c r="G201">
        <f t="shared" si="34"/>
        <v>47.264000000000003</v>
      </c>
      <c r="H201" t="str">
        <f t="shared" ref="H201:H264" si="39">IF(A201=I201,"","ERROR")</f>
        <v/>
      </c>
      <c r="I201">
        <v>1949</v>
      </c>
      <c r="J201" t="s">
        <v>42</v>
      </c>
      <c r="K201" t="s">
        <v>2</v>
      </c>
      <c r="L201">
        <v>18.05</v>
      </c>
      <c r="M201">
        <f t="shared" ref="M201:M264" si="40">(9/5)*L201+32</f>
        <v>64.490000000000009</v>
      </c>
      <c r="N201">
        <f t="shared" si="37"/>
        <v>18.146000000000001</v>
      </c>
      <c r="O201">
        <f t="shared" si="37"/>
        <v>64.66279999999999</v>
      </c>
      <c r="P201">
        <f t="shared" si="35"/>
        <v>18.134200000000007</v>
      </c>
      <c r="Q201">
        <f t="shared" si="35"/>
        <v>64.64155999999997</v>
      </c>
    </row>
    <row r="202" spans="1:17" x14ac:dyDescent="0.25">
      <c r="A202">
        <v>1950</v>
      </c>
      <c r="B202">
        <v>8.3699999999999992</v>
      </c>
      <c r="C202">
        <f t="shared" si="38"/>
        <v>47.066000000000003</v>
      </c>
      <c r="D202">
        <f t="shared" si="36"/>
        <v>8.6880000000000006</v>
      </c>
      <c r="E202">
        <f t="shared" si="36"/>
        <v>47.638400000000004</v>
      </c>
      <c r="F202">
        <f t="shared" si="33"/>
        <v>8.4773999999999976</v>
      </c>
      <c r="G202">
        <f t="shared" si="34"/>
        <v>47.25932000000001</v>
      </c>
      <c r="H202" t="str">
        <f t="shared" si="39"/>
        <v/>
      </c>
      <c r="I202">
        <v>1950</v>
      </c>
      <c r="J202" t="s">
        <v>42</v>
      </c>
      <c r="K202" t="s">
        <v>2</v>
      </c>
      <c r="L202">
        <v>18.149999999999999</v>
      </c>
      <c r="M202">
        <f t="shared" si="40"/>
        <v>64.67</v>
      </c>
      <c r="N202">
        <f t="shared" si="37"/>
        <v>18.242000000000001</v>
      </c>
      <c r="O202">
        <f t="shared" si="37"/>
        <v>64.835599999999985</v>
      </c>
      <c r="P202">
        <f t="shared" ref="P202:Q217" si="41">AVERAGE(L153:L202)</f>
        <v>18.135600000000004</v>
      </c>
      <c r="Q202">
        <f t="shared" si="41"/>
        <v>64.644079999999974</v>
      </c>
    </row>
    <row r="203" spans="1:17" x14ac:dyDescent="0.25">
      <c r="A203">
        <v>1951</v>
      </c>
      <c r="B203">
        <v>8.6300000000000008</v>
      </c>
      <c r="C203">
        <f t="shared" si="38"/>
        <v>47.534000000000006</v>
      </c>
      <c r="D203">
        <f t="shared" si="36"/>
        <v>8.6740000000000013</v>
      </c>
      <c r="E203">
        <f t="shared" si="36"/>
        <v>47.613199999999992</v>
      </c>
      <c r="F203">
        <f t="shared" si="33"/>
        <v>8.479199999999997</v>
      </c>
      <c r="G203">
        <f t="shared" si="34"/>
        <v>47.262560000000015</v>
      </c>
      <c r="H203" t="str">
        <f t="shared" si="39"/>
        <v/>
      </c>
      <c r="I203">
        <v>1951</v>
      </c>
      <c r="J203" t="s">
        <v>42</v>
      </c>
      <c r="K203" t="s">
        <v>2</v>
      </c>
      <c r="L203">
        <v>18.63</v>
      </c>
      <c r="M203">
        <f t="shared" si="40"/>
        <v>65.533999999999992</v>
      </c>
      <c r="N203">
        <f t="shared" si="37"/>
        <v>18.277999999999999</v>
      </c>
      <c r="O203">
        <f t="shared" si="37"/>
        <v>64.900399999999991</v>
      </c>
      <c r="P203">
        <f t="shared" si="41"/>
        <v>18.147800000000004</v>
      </c>
      <c r="Q203">
        <f t="shared" si="41"/>
        <v>64.666039999999981</v>
      </c>
    </row>
    <row r="204" spans="1:17" x14ac:dyDescent="0.25">
      <c r="A204">
        <v>1952</v>
      </c>
      <c r="B204">
        <v>8.64</v>
      </c>
      <c r="C204">
        <f t="shared" si="38"/>
        <v>47.552</v>
      </c>
      <c r="D204">
        <f t="shared" ref="D204:E219" si="42">AVERAGE(B195:B204)</f>
        <v>8.6650000000000009</v>
      </c>
      <c r="E204">
        <f t="shared" si="42"/>
        <v>47.597000000000001</v>
      </c>
      <c r="F204">
        <f t="shared" si="33"/>
        <v>8.4859999999999989</v>
      </c>
      <c r="G204">
        <f t="shared" si="34"/>
        <v>47.274800000000013</v>
      </c>
      <c r="H204" t="str">
        <f t="shared" si="39"/>
        <v/>
      </c>
      <c r="I204">
        <v>1952</v>
      </c>
      <c r="J204" t="s">
        <v>42</v>
      </c>
      <c r="K204" t="s">
        <v>2</v>
      </c>
      <c r="L204">
        <v>18.850000000000001</v>
      </c>
      <c r="M204">
        <f t="shared" si="40"/>
        <v>65.930000000000007</v>
      </c>
      <c r="N204">
        <f t="shared" si="37"/>
        <v>18.369</v>
      </c>
      <c r="O204">
        <f t="shared" si="37"/>
        <v>65.0642</v>
      </c>
      <c r="P204">
        <f t="shared" si="41"/>
        <v>18.164200000000005</v>
      </c>
      <c r="Q204">
        <f t="shared" si="41"/>
        <v>64.695559999999972</v>
      </c>
    </row>
    <row r="205" spans="1:17" x14ac:dyDescent="0.25">
      <c r="A205">
        <v>1953</v>
      </c>
      <c r="B205">
        <v>8.8699999999999992</v>
      </c>
      <c r="C205">
        <f t="shared" si="38"/>
        <v>47.966000000000001</v>
      </c>
      <c r="D205">
        <f t="shared" si="42"/>
        <v>8.6760000000000002</v>
      </c>
      <c r="E205">
        <f t="shared" si="42"/>
        <v>47.616799999999998</v>
      </c>
      <c r="F205">
        <f t="shared" si="33"/>
        <v>8.4989999999999988</v>
      </c>
      <c r="G205">
        <f t="shared" si="34"/>
        <v>47.298200000000016</v>
      </c>
      <c r="H205" t="str">
        <f t="shared" si="39"/>
        <v/>
      </c>
      <c r="I205">
        <v>1953</v>
      </c>
      <c r="J205" t="s">
        <v>42</v>
      </c>
      <c r="K205" t="s">
        <v>2</v>
      </c>
      <c r="L205">
        <v>18.82</v>
      </c>
      <c r="M205">
        <f t="shared" si="40"/>
        <v>65.876000000000005</v>
      </c>
      <c r="N205">
        <f t="shared" si="37"/>
        <v>18.408999999999999</v>
      </c>
      <c r="O205">
        <f t="shared" si="37"/>
        <v>65.136200000000002</v>
      </c>
      <c r="P205">
        <f t="shared" si="41"/>
        <v>18.207800000000006</v>
      </c>
      <c r="Q205">
        <f t="shared" si="41"/>
        <v>64.774039999999985</v>
      </c>
    </row>
    <row r="206" spans="1:17" x14ac:dyDescent="0.25">
      <c r="A206">
        <v>1954</v>
      </c>
      <c r="B206">
        <v>8.56</v>
      </c>
      <c r="C206">
        <f t="shared" si="38"/>
        <v>47.408000000000001</v>
      </c>
      <c r="D206">
        <f t="shared" si="42"/>
        <v>8.647000000000002</v>
      </c>
      <c r="E206">
        <f t="shared" si="42"/>
        <v>47.564600000000006</v>
      </c>
      <c r="F206">
        <f t="shared" si="33"/>
        <v>8.5084</v>
      </c>
      <c r="G206">
        <f t="shared" si="34"/>
        <v>47.315120000000014</v>
      </c>
      <c r="H206" t="str">
        <f t="shared" si="39"/>
        <v/>
      </c>
      <c r="I206">
        <v>1954</v>
      </c>
      <c r="J206" t="s">
        <v>42</v>
      </c>
      <c r="K206" t="s">
        <v>2</v>
      </c>
      <c r="L206">
        <v>19.670000000000002</v>
      </c>
      <c r="M206">
        <f t="shared" si="40"/>
        <v>67.406000000000006</v>
      </c>
      <c r="N206">
        <f t="shared" si="37"/>
        <v>18.535999999999994</v>
      </c>
      <c r="O206">
        <f t="shared" si="37"/>
        <v>65.364799999999988</v>
      </c>
      <c r="P206">
        <f t="shared" si="41"/>
        <v>18.238800000000005</v>
      </c>
      <c r="Q206">
        <f t="shared" si="41"/>
        <v>64.829839999999962</v>
      </c>
    </row>
    <row r="207" spans="1:17" x14ac:dyDescent="0.25">
      <c r="A207">
        <v>1955</v>
      </c>
      <c r="B207">
        <v>8.6300000000000008</v>
      </c>
      <c r="C207">
        <f t="shared" si="38"/>
        <v>47.534000000000006</v>
      </c>
      <c r="D207">
        <f t="shared" si="42"/>
        <v>8.6519999999999992</v>
      </c>
      <c r="E207">
        <f t="shared" si="42"/>
        <v>47.573600000000006</v>
      </c>
      <c r="F207">
        <f t="shared" si="33"/>
        <v>8.5163999999999991</v>
      </c>
      <c r="G207">
        <f t="shared" si="34"/>
        <v>47.329520000000024</v>
      </c>
      <c r="H207" t="str">
        <f t="shared" si="39"/>
        <v/>
      </c>
      <c r="I207">
        <v>1955</v>
      </c>
      <c r="J207" t="s">
        <v>42</v>
      </c>
      <c r="K207" t="s">
        <v>2</v>
      </c>
      <c r="L207">
        <v>18.73</v>
      </c>
      <c r="M207">
        <f t="shared" si="40"/>
        <v>65.713999999999999</v>
      </c>
      <c r="N207">
        <f t="shared" si="37"/>
        <v>18.603000000000002</v>
      </c>
      <c r="O207">
        <f t="shared" si="37"/>
        <v>65.485399999999998</v>
      </c>
      <c r="P207">
        <f t="shared" si="41"/>
        <v>18.274000000000004</v>
      </c>
      <c r="Q207">
        <f t="shared" si="41"/>
        <v>64.893199999999979</v>
      </c>
    </row>
    <row r="208" spans="1:17" x14ac:dyDescent="0.25">
      <c r="A208">
        <v>1956</v>
      </c>
      <c r="B208">
        <v>8.2799999999999994</v>
      </c>
      <c r="C208">
        <f t="shared" si="38"/>
        <v>46.903999999999996</v>
      </c>
      <c r="D208">
        <f t="shared" si="42"/>
        <v>8.6119999999999983</v>
      </c>
      <c r="E208">
        <f t="shared" si="42"/>
        <v>47.50160000000001</v>
      </c>
      <c r="F208">
        <f t="shared" si="33"/>
        <v>8.5144000000000002</v>
      </c>
      <c r="G208">
        <f t="shared" si="34"/>
        <v>47.325920000000018</v>
      </c>
      <c r="H208" t="str">
        <f t="shared" si="39"/>
        <v/>
      </c>
      <c r="I208">
        <v>1956</v>
      </c>
      <c r="J208" t="s">
        <v>42</v>
      </c>
      <c r="K208" t="s">
        <v>2</v>
      </c>
      <c r="L208">
        <v>19.36</v>
      </c>
      <c r="M208">
        <f t="shared" si="40"/>
        <v>66.847999999999999</v>
      </c>
      <c r="N208">
        <f t="shared" si="37"/>
        <v>18.647999999999996</v>
      </c>
      <c r="O208">
        <f t="shared" si="37"/>
        <v>65.566400000000002</v>
      </c>
      <c r="P208">
        <f t="shared" si="41"/>
        <v>18.315200000000001</v>
      </c>
      <c r="Q208">
        <f t="shared" si="41"/>
        <v>64.967359999999971</v>
      </c>
    </row>
    <row r="209" spans="1:17" x14ac:dyDescent="0.25">
      <c r="A209">
        <v>1957</v>
      </c>
      <c r="B209">
        <v>8.73</v>
      </c>
      <c r="C209">
        <f t="shared" si="38"/>
        <v>47.713999999999999</v>
      </c>
      <c r="D209">
        <f t="shared" si="42"/>
        <v>8.6050000000000004</v>
      </c>
      <c r="E209">
        <f t="shared" si="42"/>
        <v>47.488999999999997</v>
      </c>
      <c r="F209">
        <f t="shared" si="33"/>
        <v>8.5299999999999994</v>
      </c>
      <c r="G209">
        <f t="shared" si="34"/>
        <v>47.354000000000006</v>
      </c>
      <c r="H209" t="str">
        <f t="shared" si="39"/>
        <v/>
      </c>
      <c r="I209">
        <v>1957</v>
      </c>
      <c r="J209" t="s">
        <v>42</v>
      </c>
      <c r="K209" t="s">
        <v>2</v>
      </c>
      <c r="L209">
        <v>18.100000000000001</v>
      </c>
      <c r="M209">
        <f t="shared" si="40"/>
        <v>64.580000000000013</v>
      </c>
      <c r="N209">
        <f t="shared" si="37"/>
        <v>18.661999999999999</v>
      </c>
      <c r="O209">
        <f t="shared" si="37"/>
        <v>65.5916</v>
      </c>
      <c r="P209">
        <f t="shared" si="41"/>
        <v>18.308399999999999</v>
      </c>
      <c r="Q209">
        <f t="shared" si="41"/>
        <v>64.955119999999965</v>
      </c>
    </row>
    <row r="210" spans="1:17" x14ac:dyDescent="0.25">
      <c r="A210">
        <v>1958</v>
      </c>
      <c r="B210">
        <v>8.77</v>
      </c>
      <c r="C210">
        <f t="shared" si="38"/>
        <v>47.786000000000001</v>
      </c>
      <c r="D210">
        <f t="shared" si="42"/>
        <v>8.6070000000000011</v>
      </c>
      <c r="E210">
        <f t="shared" si="42"/>
        <v>47.492599999999996</v>
      </c>
      <c r="F210">
        <f t="shared" si="33"/>
        <v>8.541599999999999</v>
      </c>
      <c r="G210">
        <f t="shared" si="34"/>
        <v>47.374880000000012</v>
      </c>
      <c r="H210" t="str">
        <f t="shared" si="39"/>
        <v/>
      </c>
      <c r="I210">
        <v>1958</v>
      </c>
      <c r="J210" t="s">
        <v>42</v>
      </c>
      <c r="K210" t="s">
        <v>2</v>
      </c>
      <c r="L210">
        <v>17.63</v>
      </c>
      <c r="M210">
        <f t="shared" si="40"/>
        <v>63.733999999999995</v>
      </c>
      <c r="N210">
        <f t="shared" ref="N210:O225" si="43">AVERAGE(L201:L210)</f>
        <v>18.598999999999997</v>
      </c>
      <c r="O210">
        <f t="shared" si="43"/>
        <v>65.478200000000001</v>
      </c>
      <c r="P210">
        <f t="shared" si="41"/>
        <v>18.296199999999999</v>
      </c>
      <c r="Q210">
        <f t="shared" si="41"/>
        <v>64.933159999999987</v>
      </c>
    </row>
    <row r="211" spans="1:17" x14ac:dyDescent="0.25">
      <c r="A211">
        <v>1959</v>
      </c>
      <c r="B211">
        <v>8.73</v>
      </c>
      <c r="C211">
        <f t="shared" si="38"/>
        <v>47.713999999999999</v>
      </c>
      <c r="D211">
        <f t="shared" si="42"/>
        <v>8.6210000000000004</v>
      </c>
      <c r="E211">
        <f t="shared" si="42"/>
        <v>47.517800000000001</v>
      </c>
      <c r="F211">
        <f t="shared" si="33"/>
        <v>8.5526</v>
      </c>
      <c r="G211">
        <f t="shared" si="34"/>
        <v>47.394680000000008</v>
      </c>
      <c r="H211" t="str">
        <f t="shared" si="39"/>
        <v/>
      </c>
      <c r="I211">
        <v>1959</v>
      </c>
      <c r="J211" t="s">
        <v>42</v>
      </c>
      <c r="K211" t="s">
        <v>2</v>
      </c>
      <c r="L211">
        <v>17.75</v>
      </c>
      <c r="M211">
        <f t="shared" si="40"/>
        <v>63.95</v>
      </c>
      <c r="N211">
        <f t="shared" si="43"/>
        <v>18.568999999999999</v>
      </c>
      <c r="O211">
        <f t="shared" si="43"/>
        <v>65.424200000000013</v>
      </c>
      <c r="P211">
        <f t="shared" si="41"/>
        <v>18.278799999999997</v>
      </c>
      <c r="Q211">
        <f t="shared" si="41"/>
        <v>64.901839999999964</v>
      </c>
    </row>
    <row r="212" spans="1:17" x14ac:dyDescent="0.25">
      <c r="A212">
        <v>1960</v>
      </c>
      <c r="B212">
        <v>8.58</v>
      </c>
      <c r="C212">
        <f t="shared" si="38"/>
        <v>47.444000000000003</v>
      </c>
      <c r="D212">
        <f t="shared" si="42"/>
        <v>8.6419999999999995</v>
      </c>
      <c r="E212">
        <f t="shared" si="42"/>
        <v>47.555600000000005</v>
      </c>
      <c r="F212">
        <f t="shared" si="33"/>
        <v>8.5597999999999992</v>
      </c>
      <c r="G212">
        <f t="shared" si="34"/>
        <v>47.407640000000008</v>
      </c>
      <c r="H212" t="str">
        <f t="shared" si="39"/>
        <v/>
      </c>
      <c r="I212">
        <v>1960</v>
      </c>
      <c r="J212" t="s">
        <v>42</v>
      </c>
      <c r="K212" t="s">
        <v>2</v>
      </c>
      <c r="L212">
        <v>17.71</v>
      </c>
      <c r="M212">
        <f t="shared" si="40"/>
        <v>63.878</v>
      </c>
      <c r="N212">
        <f t="shared" si="43"/>
        <v>18.524999999999999</v>
      </c>
      <c r="O212">
        <f t="shared" si="43"/>
        <v>65.345000000000013</v>
      </c>
      <c r="P212">
        <f t="shared" si="41"/>
        <v>18.263199999999998</v>
      </c>
      <c r="Q212">
        <f t="shared" si="41"/>
        <v>64.87375999999999</v>
      </c>
    </row>
    <row r="213" spans="1:17" x14ac:dyDescent="0.25">
      <c r="A213">
        <v>1961</v>
      </c>
      <c r="B213">
        <v>8.8000000000000007</v>
      </c>
      <c r="C213">
        <f t="shared" si="38"/>
        <v>47.84</v>
      </c>
      <c r="D213">
        <f t="shared" si="42"/>
        <v>8.6590000000000007</v>
      </c>
      <c r="E213">
        <f t="shared" si="42"/>
        <v>47.586199999999998</v>
      </c>
      <c r="F213">
        <f t="shared" si="33"/>
        <v>8.5721999999999987</v>
      </c>
      <c r="G213">
        <f t="shared" si="34"/>
        <v>47.429960000000008</v>
      </c>
      <c r="H213" t="str">
        <f t="shared" si="39"/>
        <v/>
      </c>
      <c r="I213">
        <v>1961</v>
      </c>
      <c r="J213" t="s">
        <v>42</v>
      </c>
      <c r="K213" t="s">
        <v>2</v>
      </c>
      <c r="L213">
        <v>17.68</v>
      </c>
      <c r="M213">
        <f t="shared" si="40"/>
        <v>63.823999999999998</v>
      </c>
      <c r="N213">
        <f t="shared" si="43"/>
        <v>18.43</v>
      </c>
      <c r="O213">
        <f t="shared" si="43"/>
        <v>65.174000000000007</v>
      </c>
      <c r="P213">
        <f t="shared" si="41"/>
        <v>18.234599999999997</v>
      </c>
      <c r="Q213">
        <f t="shared" si="41"/>
        <v>64.822279999999978</v>
      </c>
    </row>
    <row r="214" spans="1:17" x14ac:dyDescent="0.25">
      <c r="A214">
        <v>1962</v>
      </c>
      <c r="B214">
        <v>8.75</v>
      </c>
      <c r="C214">
        <f t="shared" si="38"/>
        <v>47.75</v>
      </c>
      <c r="D214">
        <f t="shared" si="42"/>
        <v>8.67</v>
      </c>
      <c r="E214">
        <f t="shared" si="42"/>
        <v>47.606000000000009</v>
      </c>
      <c r="F214">
        <f t="shared" si="33"/>
        <v>8.5838000000000001</v>
      </c>
      <c r="G214">
        <f t="shared" si="34"/>
        <v>47.450840000000007</v>
      </c>
      <c r="H214" t="str">
        <f t="shared" si="39"/>
        <v/>
      </c>
      <c r="I214">
        <v>1962</v>
      </c>
      <c r="J214" t="s">
        <v>42</v>
      </c>
      <c r="K214" t="s">
        <v>2</v>
      </c>
      <c r="L214">
        <v>18.32</v>
      </c>
      <c r="M214">
        <f t="shared" si="40"/>
        <v>64.975999999999999</v>
      </c>
      <c r="N214">
        <f t="shared" si="43"/>
        <v>18.377000000000002</v>
      </c>
      <c r="O214">
        <f t="shared" si="43"/>
        <v>65.078599999999994</v>
      </c>
      <c r="P214">
        <f t="shared" si="41"/>
        <v>18.259</v>
      </c>
      <c r="Q214">
        <f t="shared" si="41"/>
        <v>64.866199999999992</v>
      </c>
    </row>
    <row r="215" spans="1:17" x14ac:dyDescent="0.25">
      <c r="A215">
        <v>1963</v>
      </c>
      <c r="B215">
        <v>8.86</v>
      </c>
      <c r="C215">
        <f t="shared" si="38"/>
        <v>47.948</v>
      </c>
      <c r="D215">
        <f t="shared" si="42"/>
        <v>8.6690000000000005</v>
      </c>
      <c r="E215">
        <f t="shared" si="42"/>
        <v>47.604200000000006</v>
      </c>
      <c r="F215">
        <f t="shared" si="33"/>
        <v>8.5950000000000006</v>
      </c>
      <c r="G215">
        <f t="shared" si="34"/>
        <v>47.471000000000004</v>
      </c>
      <c r="H215" t="str">
        <f t="shared" si="39"/>
        <v/>
      </c>
      <c r="I215">
        <v>1963</v>
      </c>
      <c r="J215" t="s">
        <v>42</v>
      </c>
      <c r="K215" t="s">
        <v>2</v>
      </c>
      <c r="L215">
        <v>18.84</v>
      </c>
      <c r="M215">
        <f t="shared" si="40"/>
        <v>65.912000000000006</v>
      </c>
      <c r="N215">
        <f t="shared" si="43"/>
        <v>18.379000000000001</v>
      </c>
      <c r="O215">
        <f t="shared" si="43"/>
        <v>65.0822</v>
      </c>
      <c r="P215">
        <f t="shared" si="41"/>
        <v>18.284399999999998</v>
      </c>
      <c r="Q215">
        <f t="shared" si="41"/>
        <v>64.911919999999981</v>
      </c>
    </row>
    <row r="216" spans="1:17" x14ac:dyDescent="0.25">
      <c r="A216">
        <v>1964</v>
      </c>
      <c r="B216">
        <v>8.41</v>
      </c>
      <c r="C216">
        <f t="shared" si="38"/>
        <v>47.137999999999998</v>
      </c>
      <c r="D216">
        <f t="shared" si="42"/>
        <v>8.6539999999999999</v>
      </c>
      <c r="E216">
        <f t="shared" si="42"/>
        <v>47.577199999999998</v>
      </c>
      <c r="F216">
        <f t="shared" si="33"/>
        <v>8.5914000000000001</v>
      </c>
      <c r="G216">
        <f t="shared" si="34"/>
        <v>47.46452</v>
      </c>
      <c r="H216" t="str">
        <f t="shared" si="39"/>
        <v/>
      </c>
      <c r="I216">
        <v>1964</v>
      </c>
      <c r="J216" t="s">
        <v>42</v>
      </c>
      <c r="K216" t="s">
        <v>2</v>
      </c>
      <c r="L216">
        <v>18.38</v>
      </c>
      <c r="M216">
        <f t="shared" si="40"/>
        <v>65.084000000000003</v>
      </c>
      <c r="N216">
        <f t="shared" si="43"/>
        <v>18.25</v>
      </c>
      <c r="O216">
        <f t="shared" si="43"/>
        <v>64.849999999999994</v>
      </c>
      <c r="P216">
        <f t="shared" si="41"/>
        <v>18.296999999999997</v>
      </c>
      <c r="Q216">
        <f t="shared" si="41"/>
        <v>64.934599999999989</v>
      </c>
    </row>
    <row r="217" spans="1:17" x14ac:dyDescent="0.25">
      <c r="A217">
        <v>1965</v>
      </c>
      <c r="B217">
        <v>8.5299999999999994</v>
      </c>
      <c r="C217">
        <f t="shared" si="38"/>
        <v>47.353999999999999</v>
      </c>
      <c r="D217">
        <f t="shared" si="42"/>
        <v>8.6440000000000001</v>
      </c>
      <c r="E217">
        <f t="shared" si="42"/>
        <v>47.559199999999997</v>
      </c>
      <c r="F217">
        <f t="shared" si="33"/>
        <v>8.5901999999999994</v>
      </c>
      <c r="G217">
        <f t="shared" si="34"/>
        <v>47.462359999999997</v>
      </c>
      <c r="H217" t="str">
        <f t="shared" si="39"/>
        <v/>
      </c>
      <c r="I217">
        <v>1965</v>
      </c>
      <c r="J217" t="s">
        <v>42</v>
      </c>
      <c r="K217" t="s">
        <v>2</v>
      </c>
      <c r="L217">
        <v>18.54</v>
      </c>
      <c r="M217">
        <f t="shared" si="40"/>
        <v>65.372</v>
      </c>
      <c r="N217">
        <f t="shared" si="43"/>
        <v>18.231000000000002</v>
      </c>
      <c r="O217">
        <f t="shared" si="43"/>
        <v>64.815799999999996</v>
      </c>
      <c r="P217">
        <f t="shared" si="41"/>
        <v>18.314399999999999</v>
      </c>
      <c r="Q217">
        <f t="shared" si="41"/>
        <v>64.965919999999983</v>
      </c>
    </row>
    <row r="218" spans="1:17" x14ac:dyDescent="0.25">
      <c r="A218">
        <v>1966</v>
      </c>
      <c r="B218">
        <v>8.6</v>
      </c>
      <c r="C218">
        <f t="shared" si="38"/>
        <v>47.480000000000004</v>
      </c>
      <c r="D218">
        <f t="shared" si="42"/>
        <v>8.6759999999999984</v>
      </c>
      <c r="E218">
        <f t="shared" si="42"/>
        <v>47.616799999999998</v>
      </c>
      <c r="F218">
        <f t="shared" si="33"/>
        <v>8.5975999999999999</v>
      </c>
      <c r="G218">
        <f t="shared" si="34"/>
        <v>47.47567999999999</v>
      </c>
      <c r="H218" t="str">
        <f t="shared" si="39"/>
        <v/>
      </c>
      <c r="I218">
        <v>1966</v>
      </c>
      <c r="J218" t="s">
        <v>42</v>
      </c>
      <c r="K218" t="s">
        <v>2</v>
      </c>
      <c r="L218">
        <v>17.61</v>
      </c>
      <c r="M218">
        <f t="shared" si="40"/>
        <v>63.698</v>
      </c>
      <c r="N218">
        <f t="shared" si="43"/>
        <v>18.056000000000001</v>
      </c>
      <c r="O218">
        <f t="shared" si="43"/>
        <v>64.500799999999998</v>
      </c>
      <c r="P218">
        <f t="shared" ref="P218:Q233" si="44">AVERAGE(L169:L218)</f>
        <v>18.302</v>
      </c>
      <c r="Q218">
        <f t="shared" si="44"/>
        <v>64.943599999999975</v>
      </c>
    </row>
    <row r="219" spans="1:17" x14ac:dyDescent="0.25">
      <c r="A219">
        <v>1967</v>
      </c>
      <c r="B219">
        <v>8.6999999999999993</v>
      </c>
      <c r="C219">
        <f t="shared" si="38"/>
        <v>47.66</v>
      </c>
      <c r="D219">
        <f t="shared" si="42"/>
        <v>8.6729999999999983</v>
      </c>
      <c r="E219">
        <f t="shared" si="42"/>
        <v>47.611400000000003</v>
      </c>
      <c r="F219">
        <f t="shared" si="33"/>
        <v>8.6111999999999984</v>
      </c>
      <c r="G219">
        <f t="shared" si="34"/>
        <v>47.500159999999987</v>
      </c>
      <c r="H219" t="str">
        <f t="shared" si="39"/>
        <v/>
      </c>
      <c r="I219">
        <v>1967</v>
      </c>
      <c r="J219" t="s">
        <v>42</v>
      </c>
      <c r="K219" t="s">
        <v>2</v>
      </c>
      <c r="L219">
        <v>18.329999999999998</v>
      </c>
      <c r="M219">
        <f t="shared" si="40"/>
        <v>64.994</v>
      </c>
      <c r="N219">
        <f t="shared" si="43"/>
        <v>18.078999999999997</v>
      </c>
      <c r="O219">
        <f t="shared" si="43"/>
        <v>64.542200000000008</v>
      </c>
      <c r="P219">
        <f t="shared" si="44"/>
        <v>18.322600000000001</v>
      </c>
      <c r="Q219">
        <f t="shared" si="44"/>
        <v>64.980679999999978</v>
      </c>
    </row>
    <row r="220" spans="1:17" x14ac:dyDescent="0.25">
      <c r="A220">
        <v>1968</v>
      </c>
      <c r="B220">
        <v>8.52</v>
      </c>
      <c r="C220">
        <f t="shared" si="38"/>
        <v>47.335999999999999</v>
      </c>
      <c r="D220">
        <f t="shared" ref="D220:E235" si="45">AVERAGE(B211:B220)</f>
        <v>8.6479999999999997</v>
      </c>
      <c r="E220">
        <f t="shared" si="45"/>
        <v>47.566400000000002</v>
      </c>
      <c r="F220">
        <f t="shared" si="33"/>
        <v>8.618999999999998</v>
      </c>
      <c r="G220">
        <f t="shared" si="34"/>
        <v>47.514199999999981</v>
      </c>
      <c r="H220" t="str">
        <f t="shared" si="39"/>
        <v/>
      </c>
      <c r="I220">
        <v>1968</v>
      </c>
      <c r="J220" t="s">
        <v>42</v>
      </c>
      <c r="K220" t="s">
        <v>2</v>
      </c>
      <c r="L220">
        <v>17.36</v>
      </c>
      <c r="M220">
        <f t="shared" si="40"/>
        <v>63.248000000000005</v>
      </c>
      <c r="N220">
        <f t="shared" si="43"/>
        <v>18.052</v>
      </c>
      <c r="O220">
        <f t="shared" si="43"/>
        <v>64.493600000000001</v>
      </c>
      <c r="P220">
        <f t="shared" si="44"/>
        <v>18.305800000000001</v>
      </c>
      <c r="Q220">
        <f t="shared" si="44"/>
        <v>64.950439999999986</v>
      </c>
    </row>
    <row r="221" spans="1:17" x14ac:dyDescent="0.25">
      <c r="A221">
        <v>1969</v>
      </c>
      <c r="B221">
        <v>8.6</v>
      </c>
      <c r="C221">
        <f t="shared" si="38"/>
        <v>47.480000000000004</v>
      </c>
      <c r="D221">
        <f t="shared" si="45"/>
        <v>8.6349999999999998</v>
      </c>
      <c r="E221">
        <f t="shared" si="45"/>
        <v>47.543000000000006</v>
      </c>
      <c r="F221">
        <f t="shared" si="33"/>
        <v>8.6233999999999984</v>
      </c>
      <c r="G221">
        <f t="shared" si="34"/>
        <v>47.522119999999987</v>
      </c>
      <c r="H221" t="str">
        <f t="shared" si="39"/>
        <v/>
      </c>
      <c r="I221">
        <v>1969</v>
      </c>
      <c r="J221" t="s">
        <v>42</v>
      </c>
      <c r="K221" t="s">
        <v>2</v>
      </c>
      <c r="L221">
        <v>18.149999999999999</v>
      </c>
      <c r="M221">
        <f t="shared" si="40"/>
        <v>64.67</v>
      </c>
      <c r="N221">
        <f t="shared" si="43"/>
        <v>18.091999999999999</v>
      </c>
      <c r="O221">
        <f t="shared" si="43"/>
        <v>64.565600000000003</v>
      </c>
      <c r="P221">
        <f t="shared" si="44"/>
        <v>18.320600000000002</v>
      </c>
      <c r="Q221">
        <f t="shared" si="44"/>
        <v>64.977079999999987</v>
      </c>
    </row>
    <row r="222" spans="1:17" x14ac:dyDescent="0.25">
      <c r="A222">
        <v>1970</v>
      </c>
      <c r="B222">
        <v>8.6999999999999993</v>
      </c>
      <c r="C222">
        <f t="shared" si="38"/>
        <v>47.66</v>
      </c>
      <c r="D222">
        <f t="shared" si="45"/>
        <v>8.6470000000000002</v>
      </c>
      <c r="E222">
        <f t="shared" si="45"/>
        <v>47.564600000000006</v>
      </c>
      <c r="F222">
        <f t="shared" si="33"/>
        <v>8.6301999999999985</v>
      </c>
      <c r="G222">
        <f t="shared" si="34"/>
        <v>47.534359999999985</v>
      </c>
      <c r="H222" t="str">
        <f t="shared" si="39"/>
        <v/>
      </c>
      <c r="I222">
        <v>1970</v>
      </c>
      <c r="J222" t="s">
        <v>42</v>
      </c>
      <c r="K222" t="s">
        <v>2</v>
      </c>
      <c r="L222">
        <v>17.91</v>
      </c>
      <c r="M222">
        <f t="shared" si="40"/>
        <v>64.238</v>
      </c>
      <c r="N222">
        <f t="shared" si="43"/>
        <v>18.112000000000002</v>
      </c>
      <c r="O222">
        <f t="shared" si="43"/>
        <v>64.601600000000005</v>
      </c>
      <c r="P222">
        <f t="shared" si="44"/>
        <v>18.3278</v>
      </c>
      <c r="Q222">
        <f t="shared" si="44"/>
        <v>64.990039999999979</v>
      </c>
    </row>
    <row r="223" spans="1:17" x14ac:dyDescent="0.25">
      <c r="A223">
        <v>1971</v>
      </c>
      <c r="B223">
        <v>8.6</v>
      </c>
      <c r="C223">
        <f t="shared" si="38"/>
        <v>47.480000000000004</v>
      </c>
      <c r="D223">
        <f t="shared" si="45"/>
        <v>8.6269999999999989</v>
      </c>
      <c r="E223">
        <f t="shared" si="45"/>
        <v>47.528600000000004</v>
      </c>
      <c r="F223">
        <f t="shared" si="33"/>
        <v>8.6308000000000007</v>
      </c>
      <c r="G223">
        <f t="shared" si="34"/>
        <v>47.53543999999998</v>
      </c>
      <c r="H223" t="str">
        <f t="shared" si="39"/>
        <v/>
      </c>
      <c r="I223">
        <v>1971</v>
      </c>
      <c r="J223" t="s">
        <v>42</v>
      </c>
      <c r="K223" t="s">
        <v>2</v>
      </c>
      <c r="L223">
        <v>18.510000000000002</v>
      </c>
      <c r="M223">
        <f t="shared" si="40"/>
        <v>65.318000000000012</v>
      </c>
      <c r="N223">
        <f t="shared" si="43"/>
        <v>18.194999999999997</v>
      </c>
      <c r="O223">
        <f t="shared" si="43"/>
        <v>64.751000000000005</v>
      </c>
      <c r="P223">
        <f t="shared" si="44"/>
        <v>18.308400000000002</v>
      </c>
      <c r="Q223">
        <f t="shared" si="44"/>
        <v>64.955119999999994</v>
      </c>
    </row>
    <row r="224" spans="1:17" x14ac:dyDescent="0.25">
      <c r="A224">
        <v>1972</v>
      </c>
      <c r="B224">
        <v>8.5</v>
      </c>
      <c r="C224">
        <f t="shared" si="38"/>
        <v>47.3</v>
      </c>
      <c r="D224">
        <f t="shared" si="45"/>
        <v>8.6019999999999985</v>
      </c>
      <c r="E224">
        <f t="shared" si="45"/>
        <v>47.48360000000001</v>
      </c>
      <c r="F224">
        <f t="shared" si="33"/>
        <v>8.6326000000000001</v>
      </c>
      <c r="G224">
        <f t="shared" si="34"/>
        <v>47.538679999999985</v>
      </c>
      <c r="H224" t="str">
        <f t="shared" si="39"/>
        <v/>
      </c>
      <c r="I224">
        <v>1972</v>
      </c>
      <c r="J224" t="s">
        <v>42</v>
      </c>
      <c r="K224" t="s">
        <v>2</v>
      </c>
      <c r="L224">
        <v>18.309999999999999</v>
      </c>
      <c r="M224">
        <f t="shared" si="40"/>
        <v>64.957999999999998</v>
      </c>
      <c r="N224">
        <f t="shared" si="43"/>
        <v>18.193999999999999</v>
      </c>
      <c r="O224">
        <f t="shared" si="43"/>
        <v>64.749199999999988</v>
      </c>
      <c r="P224">
        <f t="shared" si="44"/>
        <v>18.302600000000002</v>
      </c>
      <c r="Q224">
        <f t="shared" si="44"/>
        <v>64.944680000000005</v>
      </c>
    </row>
    <row r="225" spans="1:17" x14ac:dyDescent="0.25">
      <c r="A225">
        <v>1973</v>
      </c>
      <c r="B225">
        <v>8.9499999999999993</v>
      </c>
      <c r="C225">
        <f t="shared" si="38"/>
        <v>48.11</v>
      </c>
      <c r="D225">
        <f t="shared" si="45"/>
        <v>8.6109999999999989</v>
      </c>
      <c r="E225">
        <f t="shared" si="45"/>
        <v>47.4998</v>
      </c>
      <c r="F225">
        <f t="shared" si="33"/>
        <v>8.6432000000000002</v>
      </c>
      <c r="G225">
        <f t="shared" si="34"/>
        <v>47.557760000000002</v>
      </c>
      <c r="H225" t="str">
        <f t="shared" si="39"/>
        <v/>
      </c>
      <c r="I225">
        <v>1973</v>
      </c>
      <c r="J225" t="s">
        <v>42</v>
      </c>
      <c r="K225" t="s">
        <v>2</v>
      </c>
      <c r="L225">
        <v>17.98</v>
      </c>
      <c r="M225">
        <f t="shared" si="40"/>
        <v>64.364000000000004</v>
      </c>
      <c r="N225">
        <f t="shared" si="43"/>
        <v>18.107999999999997</v>
      </c>
      <c r="O225">
        <f t="shared" si="43"/>
        <v>64.594400000000007</v>
      </c>
      <c r="P225">
        <f t="shared" si="44"/>
        <v>18.299200000000003</v>
      </c>
      <c r="Q225">
        <f t="shared" si="44"/>
        <v>64.938559999999995</v>
      </c>
    </row>
    <row r="226" spans="1:17" x14ac:dyDescent="0.25">
      <c r="A226">
        <v>1974</v>
      </c>
      <c r="B226">
        <v>8.4700000000000006</v>
      </c>
      <c r="C226">
        <f t="shared" si="38"/>
        <v>47.246000000000002</v>
      </c>
      <c r="D226">
        <f t="shared" si="45"/>
        <v>8.6170000000000009</v>
      </c>
      <c r="E226">
        <f t="shared" si="45"/>
        <v>47.510600000000004</v>
      </c>
      <c r="F226">
        <f t="shared" si="33"/>
        <v>8.6424000000000021</v>
      </c>
      <c r="G226">
        <f t="shared" si="34"/>
        <v>47.556319999999999</v>
      </c>
      <c r="H226" t="str">
        <f t="shared" si="39"/>
        <v/>
      </c>
      <c r="I226">
        <v>1974</v>
      </c>
      <c r="J226" t="s">
        <v>42</v>
      </c>
      <c r="K226" t="s">
        <v>2</v>
      </c>
      <c r="L226">
        <v>18.260000000000002</v>
      </c>
      <c r="M226">
        <f t="shared" si="40"/>
        <v>64.867999999999995</v>
      </c>
      <c r="N226">
        <f t="shared" ref="N226:O241" si="46">AVERAGE(L217:L226)</f>
        <v>18.095999999999997</v>
      </c>
      <c r="O226">
        <f t="shared" si="46"/>
        <v>64.572800000000001</v>
      </c>
      <c r="P226">
        <f t="shared" si="44"/>
        <v>18.314800000000002</v>
      </c>
      <c r="Q226">
        <f t="shared" si="44"/>
        <v>64.966639999999998</v>
      </c>
    </row>
    <row r="227" spans="1:17" x14ac:dyDescent="0.25">
      <c r="A227">
        <v>1975</v>
      </c>
      <c r="B227">
        <v>8.74</v>
      </c>
      <c r="C227">
        <f t="shared" si="38"/>
        <v>47.731999999999999</v>
      </c>
      <c r="D227">
        <f t="shared" si="45"/>
        <v>8.6379999999999981</v>
      </c>
      <c r="E227">
        <f t="shared" si="45"/>
        <v>47.548400000000001</v>
      </c>
      <c r="F227">
        <f t="shared" si="33"/>
        <v>8.6466000000000012</v>
      </c>
      <c r="G227">
        <f t="shared" si="34"/>
        <v>47.563879999999997</v>
      </c>
      <c r="H227" t="str">
        <f t="shared" si="39"/>
        <v/>
      </c>
      <c r="I227">
        <v>1975</v>
      </c>
      <c r="J227" t="s">
        <v>42</v>
      </c>
      <c r="K227" t="s">
        <v>2</v>
      </c>
      <c r="L227">
        <v>17.95</v>
      </c>
      <c r="M227">
        <f t="shared" si="40"/>
        <v>64.31</v>
      </c>
      <c r="N227">
        <f t="shared" si="46"/>
        <v>18.036999999999999</v>
      </c>
      <c r="O227">
        <f t="shared" si="46"/>
        <v>64.4666</v>
      </c>
      <c r="P227">
        <f t="shared" si="44"/>
        <v>18.2942</v>
      </c>
      <c r="Q227">
        <f t="shared" si="44"/>
        <v>64.929559999999995</v>
      </c>
    </row>
    <row r="228" spans="1:17" x14ac:dyDescent="0.25">
      <c r="A228">
        <v>1976</v>
      </c>
      <c r="B228">
        <v>8.35</v>
      </c>
      <c r="C228">
        <f t="shared" si="38"/>
        <v>47.03</v>
      </c>
      <c r="D228">
        <f t="shared" si="45"/>
        <v>8.6129999999999978</v>
      </c>
      <c r="E228">
        <f t="shared" si="45"/>
        <v>47.503399999999999</v>
      </c>
      <c r="F228">
        <f t="shared" si="33"/>
        <v>8.6390000000000029</v>
      </c>
      <c r="G228">
        <f t="shared" si="34"/>
        <v>47.550200000000011</v>
      </c>
      <c r="H228" t="str">
        <f t="shared" si="39"/>
        <v/>
      </c>
      <c r="I228">
        <v>1976</v>
      </c>
      <c r="J228" t="s">
        <v>42</v>
      </c>
      <c r="K228" t="s">
        <v>2</v>
      </c>
      <c r="L228">
        <v>17.45</v>
      </c>
      <c r="M228">
        <f t="shared" si="40"/>
        <v>63.41</v>
      </c>
      <c r="N228">
        <f t="shared" si="46"/>
        <v>18.020999999999997</v>
      </c>
      <c r="O228">
        <f t="shared" si="46"/>
        <v>64.43780000000001</v>
      </c>
      <c r="P228">
        <f t="shared" si="44"/>
        <v>18.290800000000001</v>
      </c>
      <c r="Q228">
        <f t="shared" si="44"/>
        <v>64.923439999999985</v>
      </c>
    </row>
    <row r="229" spans="1:17" x14ac:dyDescent="0.25">
      <c r="A229">
        <v>1977</v>
      </c>
      <c r="B229">
        <v>8.85</v>
      </c>
      <c r="C229">
        <f t="shared" si="38"/>
        <v>47.93</v>
      </c>
      <c r="D229">
        <f t="shared" si="45"/>
        <v>8.6279999999999966</v>
      </c>
      <c r="E229">
        <f t="shared" si="45"/>
        <v>47.5304</v>
      </c>
      <c r="F229">
        <f t="shared" si="33"/>
        <v>8.6456000000000035</v>
      </c>
      <c r="G229">
        <f t="shared" si="34"/>
        <v>47.562080000000009</v>
      </c>
      <c r="H229" t="str">
        <f t="shared" si="39"/>
        <v/>
      </c>
      <c r="I229">
        <v>1977</v>
      </c>
      <c r="J229" t="s">
        <v>42</v>
      </c>
      <c r="K229" t="s">
        <v>2</v>
      </c>
      <c r="L229">
        <v>18.88</v>
      </c>
      <c r="M229">
        <f t="shared" si="40"/>
        <v>65.984000000000009</v>
      </c>
      <c r="N229">
        <f t="shared" si="46"/>
        <v>18.076000000000001</v>
      </c>
      <c r="O229">
        <f t="shared" si="46"/>
        <v>64.536799999999999</v>
      </c>
      <c r="P229">
        <f t="shared" si="44"/>
        <v>18.292600000000004</v>
      </c>
      <c r="Q229">
        <f t="shared" si="44"/>
        <v>64.92667999999999</v>
      </c>
    </row>
    <row r="230" spans="1:17" x14ac:dyDescent="0.25">
      <c r="A230">
        <v>1978</v>
      </c>
      <c r="B230">
        <v>8.69</v>
      </c>
      <c r="C230">
        <f t="shared" si="38"/>
        <v>47.641999999999996</v>
      </c>
      <c r="D230">
        <f t="shared" si="45"/>
        <v>8.6449999999999996</v>
      </c>
      <c r="E230">
        <f t="shared" si="45"/>
        <v>47.561</v>
      </c>
      <c r="F230">
        <f t="shared" si="33"/>
        <v>8.6468000000000025</v>
      </c>
      <c r="G230">
        <f t="shared" si="34"/>
        <v>47.564239999999998</v>
      </c>
      <c r="H230" t="str">
        <f t="shared" si="39"/>
        <v/>
      </c>
      <c r="I230">
        <v>1978</v>
      </c>
      <c r="J230" t="s">
        <v>42</v>
      </c>
      <c r="K230" t="s">
        <v>2</v>
      </c>
      <c r="L230">
        <v>17.82</v>
      </c>
      <c r="M230">
        <f t="shared" si="40"/>
        <v>64.075999999999993</v>
      </c>
      <c r="N230">
        <f t="shared" si="46"/>
        <v>18.122</v>
      </c>
      <c r="O230">
        <f t="shared" si="46"/>
        <v>64.619600000000005</v>
      </c>
      <c r="P230">
        <f t="shared" si="44"/>
        <v>18.290400000000005</v>
      </c>
      <c r="Q230">
        <f t="shared" si="44"/>
        <v>64.922719999999984</v>
      </c>
    </row>
    <row r="231" spans="1:17" x14ac:dyDescent="0.25">
      <c r="A231">
        <v>1979</v>
      </c>
      <c r="B231">
        <v>8.73</v>
      </c>
      <c r="C231">
        <f t="shared" si="38"/>
        <v>47.713999999999999</v>
      </c>
      <c r="D231">
        <f t="shared" si="45"/>
        <v>8.6579999999999995</v>
      </c>
      <c r="E231">
        <f t="shared" si="45"/>
        <v>47.584400000000002</v>
      </c>
      <c r="F231">
        <f t="shared" si="33"/>
        <v>8.6566000000000027</v>
      </c>
      <c r="G231">
        <f t="shared" si="34"/>
        <v>47.581879999999998</v>
      </c>
      <c r="H231" t="str">
        <f t="shared" si="39"/>
        <v/>
      </c>
      <c r="I231">
        <v>1979</v>
      </c>
      <c r="J231" t="s">
        <v>42</v>
      </c>
      <c r="K231" t="s">
        <v>2</v>
      </c>
      <c r="L231">
        <v>17.11</v>
      </c>
      <c r="M231">
        <f t="shared" si="40"/>
        <v>62.798000000000002</v>
      </c>
      <c r="N231">
        <f t="shared" si="46"/>
        <v>18.018000000000001</v>
      </c>
      <c r="O231">
        <f t="shared" si="46"/>
        <v>64.432400000000001</v>
      </c>
      <c r="P231">
        <f t="shared" si="44"/>
        <v>18.281000000000002</v>
      </c>
      <c r="Q231">
        <f t="shared" si="44"/>
        <v>64.905799999999985</v>
      </c>
    </row>
    <row r="232" spans="1:17" x14ac:dyDescent="0.25">
      <c r="A232">
        <v>1980</v>
      </c>
      <c r="B232">
        <v>8.98</v>
      </c>
      <c r="C232">
        <f t="shared" si="38"/>
        <v>48.164000000000001</v>
      </c>
      <c r="D232">
        <f t="shared" si="45"/>
        <v>8.6860000000000017</v>
      </c>
      <c r="E232">
        <f t="shared" si="45"/>
        <v>47.634799999999998</v>
      </c>
      <c r="F232">
        <f t="shared" si="33"/>
        <v>8.6636000000000042</v>
      </c>
      <c r="G232">
        <f t="shared" si="34"/>
        <v>47.594479999999997</v>
      </c>
      <c r="H232" t="str">
        <f t="shared" si="39"/>
        <v/>
      </c>
      <c r="I232">
        <v>1980</v>
      </c>
      <c r="J232" t="s">
        <v>42</v>
      </c>
      <c r="K232" t="s">
        <v>2</v>
      </c>
      <c r="L232">
        <v>18.77</v>
      </c>
      <c r="M232">
        <f t="shared" si="40"/>
        <v>65.786000000000001</v>
      </c>
      <c r="N232">
        <f t="shared" si="46"/>
        <v>18.103999999999999</v>
      </c>
      <c r="O232">
        <f t="shared" si="46"/>
        <v>64.58720000000001</v>
      </c>
      <c r="P232">
        <f t="shared" si="44"/>
        <v>18.295600000000004</v>
      </c>
      <c r="Q232">
        <f t="shared" si="44"/>
        <v>64.932079999999985</v>
      </c>
    </row>
    <row r="233" spans="1:17" x14ac:dyDescent="0.25">
      <c r="A233">
        <v>1981</v>
      </c>
      <c r="B233">
        <v>9.17</v>
      </c>
      <c r="C233">
        <f t="shared" si="38"/>
        <v>48.506</v>
      </c>
      <c r="D233">
        <f t="shared" si="45"/>
        <v>8.7430000000000003</v>
      </c>
      <c r="E233">
        <f t="shared" si="45"/>
        <v>47.737400000000001</v>
      </c>
      <c r="F233">
        <f t="shared" si="33"/>
        <v>8.6726000000000028</v>
      </c>
      <c r="G233">
        <f t="shared" si="34"/>
        <v>47.610680000000002</v>
      </c>
      <c r="H233" t="str">
        <f t="shared" si="39"/>
        <v/>
      </c>
      <c r="I233">
        <v>1981</v>
      </c>
      <c r="J233" t="s">
        <v>42</v>
      </c>
      <c r="K233" t="s">
        <v>2</v>
      </c>
      <c r="L233">
        <v>18.41</v>
      </c>
      <c r="M233">
        <f t="shared" si="40"/>
        <v>65.138000000000005</v>
      </c>
      <c r="N233">
        <f t="shared" si="46"/>
        <v>18.094000000000001</v>
      </c>
      <c r="O233">
        <f t="shared" si="46"/>
        <v>64.569200000000009</v>
      </c>
      <c r="P233">
        <f t="shared" si="44"/>
        <v>18.292400000000001</v>
      </c>
      <c r="Q233">
        <f t="shared" si="44"/>
        <v>64.92631999999999</v>
      </c>
    </row>
    <row r="234" spans="1:17" x14ac:dyDescent="0.25">
      <c r="A234">
        <v>1982</v>
      </c>
      <c r="B234">
        <v>8.64</v>
      </c>
      <c r="C234">
        <f t="shared" si="38"/>
        <v>47.552</v>
      </c>
      <c r="D234">
        <f t="shared" si="45"/>
        <v>8.7570000000000014</v>
      </c>
      <c r="E234">
        <f t="shared" si="45"/>
        <v>47.762599999999999</v>
      </c>
      <c r="F234">
        <f t="shared" si="33"/>
        <v>8.6712000000000042</v>
      </c>
      <c r="G234">
        <f t="shared" si="34"/>
        <v>47.608159999999998</v>
      </c>
      <c r="H234" t="str">
        <f t="shared" si="39"/>
        <v/>
      </c>
      <c r="I234">
        <v>1982</v>
      </c>
      <c r="J234" t="s">
        <v>42</v>
      </c>
      <c r="K234" t="s">
        <v>2</v>
      </c>
      <c r="L234">
        <v>18.170000000000002</v>
      </c>
      <c r="M234">
        <f t="shared" si="40"/>
        <v>64.706000000000003</v>
      </c>
      <c r="N234">
        <f t="shared" si="46"/>
        <v>18.080000000000002</v>
      </c>
      <c r="O234">
        <f t="shared" si="46"/>
        <v>64.544000000000011</v>
      </c>
      <c r="P234">
        <f t="shared" ref="P234:Q249" si="47">AVERAGE(L185:L234)</f>
        <v>18.296000000000003</v>
      </c>
      <c r="Q234">
        <f t="shared" si="47"/>
        <v>64.9328</v>
      </c>
    </row>
    <row r="235" spans="1:17" x14ac:dyDescent="0.25">
      <c r="A235">
        <v>1983</v>
      </c>
      <c r="B235">
        <v>9.0299999999999994</v>
      </c>
      <c r="C235">
        <f t="shared" si="38"/>
        <v>48.253999999999998</v>
      </c>
      <c r="D235">
        <f t="shared" si="45"/>
        <v>8.7650000000000006</v>
      </c>
      <c r="E235">
        <f t="shared" si="45"/>
        <v>47.777000000000001</v>
      </c>
      <c r="F235">
        <f t="shared" si="33"/>
        <v>8.6850000000000023</v>
      </c>
      <c r="G235">
        <f t="shared" si="34"/>
        <v>47.633000000000003</v>
      </c>
      <c r="H235" t="str">
        <f t="shared" si="39"/>
        <v/>
      </c>
      <c r="I235">
        <v>1983</v>
      </c>
      <c r="J235" t="s">
        <v>42</v>
      </c>
      <c r="K235" t="s">
        <v>2</v>
      </c>
      <c r="L235">
        <v>17.2</v>
      </c>
      <c r="M235">
        <f t="shared" si="40"/>
        <v>62.96</v>
      </c>
      <c r="N235">
        <f t="shared" si="46"/>
        <v>18.001999999999999</v>
      </c>
      <c r="O235">
        <f t="shared" si="46"/>
        <v>64.403600000000012</v>
      </c>
      <c r="P235">
        <f t="shared" si="47"/>
        <v>18.253200000000003</v>
      </c>
      <c r="Q235">
        <f t="shared" si="47"/>
        <v>64.855760000000004</v>
      </c>
    </row>
    <row r="236" spans="1:17" x14ac:dyDescent="0.25">
      <c r="A236">
        <v>1984</v>
      </c>
      <c r="B236">
        <v>8.69</v>
      </c>
      <c r="C236">
        <f t="shared" si="38"/>
        <v>47.641999999999996</v>
      </c>
      <c r="D236">
        <f t="shared" ref="D236:E251" si="48">AVERAGE(B227:B236)</f>
        <v>8.7870000000000008</v>
      </c>
      <c r="E236">
        <f t="shared" si="48"/>
        <v>47.816600000000001</v>
      </c>
      <c r="F236">
        <f t="shared" si="33"/>
        <v>8.6862000000000013</v>
      </c>
      <c r="G236">
        <f t="shared" si="34"/>
        <v>47.635159999999999</v>
      </c>
      <c r="H236" t="str">
        <f t="shared" si="39"/>
        <v/>
      </c>
      <c r="I236">
        <v>1984</v>
      </c>
      <c r="J236" t="s">
        <v>42</v>
      </c>
      <c r="K236" t="s">
        <v>2</v>
      </c>
      <c r="L236">
        <v>18.47</v>
      </c>
      <c r="M236">
        <f t="shared" si="40"/>
        <v>65.246000000000009</v>
      </c>
      <c r="N236">
        <f t="shared" si="46"/>
        <v>18.023</v>
      </c>
      <c r="O236">
        <f t="shared" si="46"/>
        <v>64.441400000000002</v>
      </c>
      <c r="P236">
        <f t="shared" si="47"/>
        <v>18.235800000000001</v>
      </c>
      <c r="Q236">
        <f t="shared" si="47"/>
        <v>64.82444000000001</v>
      </c>
    </row>
    <row r="237" spans="1:17" x14ac:dyDescent="0.25">
      <c r="A237">
        <v>1985</v>
      </c>
      <c r="B237">
        <v>8.66</v>
      </c>
      <c r="C237">
        <f t="shared" si="38"/>
        <v>47.588000000000001</v>
      </c>
      <c r="D237">
        <f t="shared" si="48"/>
        <v>8.7789999999999999</v>
      </c>
      <c r="E237">
        <f t="shared" si="48"/>
        <v>47.802200000000006</v>
      </c>
      <c r="F237">
        <f t="shared" si="33"/>
        <v>8.6890000000000018</v>
      </c>
      <c r="G237">
        <f t="shared" si="34"/>
        <v>47.640200000000014</v>
      </c>
      <c r="H237" t="str">
        <f t="shared" si="39"/>
        <v/>
      </c>
      <c r="I237">
        <v>1985</v>
      </c>
      <c r="J237" t="s">
        <v>42</v>
      </c>
      <c r="K237" t="s">
        <v>2</v>
      </c>
      <c r="L237">
        <v>18.22</v>
      </c>
      <c r="M237">
        <f t="shared" si="40"/>
        <v>64.795999999999992</v>
      </c>
      <c r="N237">
        <f t="shared" si="46"/>
        <v>18.049999999999997</v>
      </c>
      <c r="O237">
        <f t="shared" si="46"/>
        <v>64.490000000000009</v>
      </c>
      <c r="P237">
        <f t="shared" si="47"/>
        <v>18.238400000000002</v>
      </c>
      <c r="Q237">
        <f t="shared" si="47"/>
        <v>64.829120000000017</v>
      </c>
    </row>
    <row r="238" spans="1:17" x14ac:dyDescent="0.25">
      <c r="A238">
        <v>1986</v>
      </c>
      <c r="B238">
        <v>8.83</v>
      </c>
      <c r="C238">
        <f t="shared" si="38"/>
        <v>47.893999999999998</v>
      </c>
      <c r="D238">
        <f t="shared" si="48"/>
        <v>8.827</v>
      </c>
      <c r="E238">
        <f t="shared" si="48"/>
        <v>47.888600000000004</v>
      </c>
      <c r="F238">
        <f t="shared" si="33"/>
        <v>8.694600000000003</v>
      </c>
      <c r="G238">
        <f t="shared" si="34"/>
        <v>47.650280000000002</v>
      </c>
      <c r="H238" t="str">
        <f t="shared" si="39"/>
        <v/>
      </c>
      <c r="I238">
        <v>1986</v>
      </c>
      <c r="J238" t="s">
        <v>42</v>
      </c>
      <c r="K238" t="s">
        <v>2</v>
      </c>
      <c r="L238">
        <v>18.829999999999998</v>
      </c>
      <c r="M238">
        <f t="shared" si="40"/>
        <v>65.894000000000005</v>
      </c>
      <c r="N238">
        <f t="shared" si="46"/>
        <v>18.187999999999999</v>
      </c>
      <c r="O238">
        <f t="shared" si="46"/>
        <v>64.738399999999999</v>
      </c>
      <c r="P238">
        <f t="shared" si="47"/>
        <v>18.250800000000005</v>
      </c>
      <c r="Q238">
        <f t="shared" si="47"/>
        <v>64.851439999999982</v>
      </c>
    </row>
    <row r="239" spans="1:17" x14ac:dyDescent="0.25">
      <c r="A239">
        <v>1987</v>
      </c>
      <c r="B239">
        <v>8.99</v>
      </c>
      <c r="C239">
        <f t="shared" si="38"/>
        <v>48.182000000000002</v>
      </c>
      <c r="D239">
        <f t="shared" si="48"/>
        <v>8.8409999999999993</v>
      </c>
      <c r="E239">
        <f t="shared" si="48"/>
        <v>47.913800000000002</v>
      </c>
      <c r="F239">
        <f t="shared" si="33"/>
        <v>8.7004000000000037</v>
      </c>
      <c r="G239">
        <f t="shared" si="34"/>
        <v>47.660719999999991</v>
      </c>
      <c r="H239" t="str">
        <f t="shared" si="39"/>
        <v/>
      </c>
      <c r="I239">
        <v>1987</v>
      </c>
      <c r="J239" t="s">
        <v>42</v>
      </c>
      <c r="K239" t="s">
        <v>2</v>
      </c>
      <c r="L239">
        <v>18.28</v>
      </c>
      <c r="M239">
        <f t="shared" si="40"/>
        <v>64.903999999999996</v>
      </c>
      <c r="N239">
        <f t="shared" si="46"/>
        <v>18.128</v>
      </c>
      <c r="O239">
        <f t="shared" si="46"/>
        <v>64.630400000000009</v>
      </c>
      <c r="P239">
        <f t="shared" si="47"/>
        <v>18.257600000000004</v>
      </c>
      <c r="Q239">
        <f t="shared" si="47"/>
        <v>64.863679999999988</v>
      </c>
    </row>
    <row r="240" spans="1:17" x14ac:dyDescent="0.25">
      <c r="A240">
        <v>1988</v>
      </c>
      <c r="B240">
        <v>9.1999999999999993</v>
      </c>
      <c r="C240">
        <f t="shared" si="38"/>
        <v>48.56</v>
      </c>
      <c r="D240">
        <f t="shared" si="48"/>
        <v>8.8919999999999995</v>
      </c>
      <c r="E240">
        <f t="shared" si="48"/>
        <v>48.005600000000001</v>
      </c>
      <c r="F240">
        <f t="shared" si="33"/>
        <v>8.707200000000002</v>
      </c>
      <c r="G240">
        <f t="shared" si="34"/>
        <v>47.672959999999996</v>
      </c>
      <c r="H240" t="str">
        <f t="shared" si="39"/>
        <v/>
      </c>
      <c r="I240">
        <v>1988</v>
      </c>
      <c r="J240" t="s">
        <v>42</v>
      </c>
      <c r="K240" t="s">
        <v>2</v>
      </c>
      <c r="L240">
        <v>18.190000000000001</v>
      </c>
      <c r="M240">
        <f t="shared" si="40"/>
        <v>64.742000000000004</v>
      </c>
      <c r="N240">
        <f t="shared" si="46"/>
        <v>18.164999999999999</v>
      </c>
      <c r="O240">
        <f t="shared" si="46"/>
        <v>64.697000000000003</v>
      </c>
      <c r="P240">
        <f t="shared" si="47"/>
        <v>18.239000000000004</v>
      </c>
      <c r="Q240">
        <f t="shared" si="47"/>
        <v>64.830199999999991</v>
      </c>
    </row>
    <row r="241" spans="1:17" x14ac:dyDescent="0.25">
      <c r="A241">
        <v>1989</v>
      </c>
      <c r="B241">
        <v>8.92</v>
      </c>
      <c r="C241">
        <f t="shared" si="38"/>
        <v>48.055999999999997</v>
      </c>
      <c r="D241">
        <f t="shared" si="48"/>
        <v>8.9109999999999996</v>
      </c>
      <c r="E241">
        <f t="shared" si="48"/>
        <v>48.0398</v>
      </c>
      <c r="F241">
        <f t="shared" si="33"/>
        <v>8.7104000000000035</v>
      </c>
      <c r="G241">
        <f t="shared" si="34"/>
        <v>47.678719999999991</v>
      </c>
      <c r="H241" t="str">
        <f t="shared" si="39"/>
        <v/>
      </c>
      <c r="I241">
        <v>1989</v>
      </c>
      <c r="J241" t="s">
        <v>42</v>
      </c>
      <c r="K241" t="s">
        <v>2</v>
      </c>
      <c r="L241">
        <v>17.48</v>
      </c>
      <c r="M241">
        <f t="shared" si="40"/>
        <v>63.463999999999999</v>
      </c>
      <c r="N241">
        <f t="shared" si="46"/>
        <v>18.201999999999998</v>
      </c>
      <c r="O241">
        <f t="shared" si="46"/>
        <v>64.763599999999997</v>
      </c>
      <c r="P241">
        <f t="shared" si="47"/>
        <v>18.205400000000004</v>
      </c>
      <c r="Q241">
        <f t="shared" si="47"/>
        <v>64.769720000000007</v>
      </c>
    </row>
    <row r="242" spans="1:17" x14ac:dyDescent="0.25">
      <c r="A242">
        <v>1990</v>
      </c>
      <c r="B242">
        <v>9.23</v>
      </c>
      <c r="C242">
        <f t="shared" si="38"/>
        <v>48.614000000000004</v>
      </c>
      <c r="D242">
        <f t="shared" si="48"/>
        <v>8.9359999999999999</v>
      </c>
      <c r="E242">
        <f t="shared" si="48"/>
        <v>48.084799999999994</v>
      </c>
      <c r="F242">
        <f t="shared" si="33"/>
        <v>8.7198000000000029</v>
      </c>
      <c r="G242">
        <f t="shared" si="34"/>
        <v>47.695640000000004</v>
      </c>
      <c r="H242" t="str">
        <f t="shared" si="39"/>
        <v/>
      </c>
      <c r="I242">
        <v>1990</v>
      </c>
      <c r="J242" t="s">
        <v>42</v>
      </c>
      <c r="K242" t="s">
        <v>2</v>
      </c>
      <c r="L242">
        <v>18.97</v>
      </c>
      <c r="M242">
        <f t="shared" si="40"/>
        <v>66.146000000000001</v>
      </c>
      <c r="N242">
        <f t="shared" ref="N242:O257" si="49">AVERAGE(L233:L242)</f>
        <v>18.222000000000001</v>
      </c>
      <c r="O242">
        <f t="shared" si="49"/>
        <v>64.799599999999984</v>
      </c>
      <c r="P242">
        <f t="shared" si="47"/>
        <v>18.241000000000003</v>
      </c>
      <c r="Q242">
        <f t="shared" si="47"/>
        <v>64.833799999999997</v>
      </c>
    </row>
    <row r="243" spans="1:17" x14ac:dyDescent="0.25">
      <c r="A243">
        <v>1991</v>
      </c>
      <c r="B243">
        <v>9.18</v>
      </c>
      <c r="C243">
        <f t="shared" si="38"/>
        <v>48.524000000000001</v>
      </c>
      <c r="D243">
        <f t="shared" si="48"/>
        <v>8.9370000000000012</v>
      </c>
      <c r="E243">
        <f t="shared" si="48"/>
        <v>48.086599999999997</v>
      </c>
      <c r="F243">
        <f t="shared" ref="F243:F306" si="50">AVERAGE(B194:B243)</f>
        <v>8.7280000000000015</v>
      </c>
      <c r="G243">
        <f t="shared" ref="G243:G306" si="51">AVERAGE(C194:C243)</f>
        <v>47.710399999999993</v>
      </c>
      <c r="H243" t="str">
        <f t="shared" si="39"/>
        <v/>
      </c>
      <c r="I243">
        <v>1991</v>
      </c>
      <c r="J243" t="s">
        <v>42</v>
      </c>
      <c r="K243" t="s">
        <v>2</v>
      </c>
      <c r="L243">
        <v>18.47</v>
      </c>
      <c r="M243">
        <f t="shared" si="40"/>
        <v>65.246000000000009</v>
      </c>
      <c r="N243">
        <f t="shared" si="49"/>
        <v>18.228000000000002</v>
      </c>
      <c r="O243">
        <f t="shared" si="49"/>
        <v>64.810399999999987</v>
      </c>
      <c r="P243">
        <f t="shared" si="47"/>
        <v>18.245000000000005</v>
      </c>
      <c r="Q243">
        <f t="shared" si="47"/>
        <v>64.841000000000008</v>
      </c>
    </row>
    <row r="244" spans="1:17" x14ac:dyDescent="0.25">
      <c r="A244">
        <v>1992</v>
      </c>
      <c r="B244">
        <v>8.84</v>
      </c>
      <c r="C244">
        <f t="shared" si="38"/>
        <v>47.911999999999999</v>
      </c>
      <c r="D244">
        <f t="shared" si="48"/>
        <v>8.9570000000000025</v>
      </c>
      <c r="E244">
        <f t="shared" si="48"/>
        <v>48.122599999999991</v>
      </c>
      <c r="F244">
        <f t="shared" si="50"/>
        <v>8.7302000000000017</v>
      </c>
      <c r="G244">
        <f t="shared" si="51"/>
        <v>47.714359999999985</v>
      </c>
      <c r="H244" t="str">
        <f t="shared" si="39"/>
        <v/>
      </c>
      <c r="I244">
        <v>1992</v>
      </c>
      <c r="J244" t="s">
        <v>42</v>
      </c>
      <c r="K244" t="s">
        <v>2</v>
      </c>
      <c r="L244">
        <v>18.190000000000001</v>
      </c>
      <c r="M244">
        <f t="shared" si="40"/>
        <v>64.742000000000004</v>
      </c>
      <c r="N244">
        <f t="shared" si="49"/>
        <v>18.229999999999997</v>
      </c>
      <c r="O244">
        <f t="shared" si="49"/>
        <v>64.813999999999993</v>
      </c>
      <c r="P244">
        <f t="shared" si="47"/>
        <v>18.250000000000004</v>
      </c>
      <c r="Q244">
        <f t="shared" si="47"/>
        <v>64.850000000000023</v>
      </c>
    </row>
    <row r="245" spans="1:17" x14ac:dyDescent="0.25">
      <c r="A245">
        <v>1993</v>
      </c>
      <c r="B245">
        <v>8.8699999999999992</v>
      </c>
      <c r="C245">
        <f t="shared" si="38"/>
        <v>47.966000000000001</v>
      </c>
      <c r="D245">
        <f t="shared" si="48"/>
        <v>8.9410000000000025</v>
      </c>
      <c r="E245">
        <f t="shared" si="48"/>
        <v>48.093799999999995</v>
      </c>
      <c r="F245">
        <f t="shared" si="50"/>
        <v>8.7324000000000019</v>
      </c>
      <c r="G245">
        <f t="shared" si="51"/>
        <v>47.718319999999984</v>
      </c>
      <c r="H245" t="str">
        <f t="shared" si="39"/>
        <v/>
      </c>
      <c r="I245">
        <v>1993</v>
      </c>
      <c r="J245" t="s">
        <v>42</v>
      </c>
      <c r="K245" t="s">
        <v>2</v>
      </c>
      <c r="L245">
        <v>17.82</v>
      </c>
      <c r="M245">
        <f t="shared" si="40"/>
        <v>64.075999999999993</v>
      </c>
      <c r="N245">
        <f t="shared" si="49"/>
        <v>18.291999999999998</v>
      </c>
      <c r="O245">
        <f t="shared" si="49"/>
        <v>64.925600000000003</v>
      </c>
      <c r="P245">
        <f t="shared" si="47"/>
        <v>18.238000000000007</v>
      </c>
      <c r="Q245">
        <f t="shared" si="47"/>
        <v>64.828400000000016</v>
      </c>
    </row>
    <row r="246" spans="1:17" x14ac:dyDescent="0.25">
      <c r="A246">
        <v>1994</v>
      </c>
      <c r="B246">
        <v>9.0399999999999991</v>
      </c>
      <c r="C246">
        <f t="shared" si="38"/>
        <v>48.271999999999998</v>
      </c>
      <c r="D246">
        <f t="shared" si="48"/>
        <v>8.9760000000000026</v>
      </c>
      <c r="E246">
        <f t="shared" si="48"/>
        <v>48.156799999999997</v>
      </c>
      <c r="F246">
        <f t="shared" si="50"/>
        <v>8.736200000000002</v>
      </c>
      <c r="G246">
        <f t="shared" si="51"/>
        <v>47.725159999999988</v>
      </c>
      <c r="H246" t="str">
        <f t="shared" si="39"/>
        <v/>
      </c>
      <c r="I246">
        <v>1994</v>
      </c>
      <c r="J246" t="s">
        <v>42</v>
      </c>
      <c r="K246" t="s">
        <v>2</v>
      </c>
      <c r="L246">
        <v>18.309999999999999</v>
      </c>
      <c r="M246">
        <f t="shared" si="40"/>
        <v>64.957999999999998</v>
      </c>
      <c r="N246">
        <f t="shared" si="49"/>
        <v>18.276</v>
      </c>
      <c r="O246">
        <f t="shared" si="49"/>
        <v>64.896799999999999</v>
      </c>
      <c r="P246">
        <f t="shared" si="47"/>
        <v>18.236200000000007</v>
      </c>
      <c r="Q246">
        <f t="shared" si="47"/>
        <v>64.825160000000025</v>
      </c>
    </row>
    <row r="247" spans="1:17" x14ac:dyDescent="0.25">
      <c r="A247">
        <v>1995</v>
      </c>
      <c r="B247">
        <v>9.35</v>
      </c>
      <c r="C247">
        <f t="shared" si="38"/>
        <v>48.83</v>
      </c>
      <c r="D247">
        <f t="shared" si="48"/>
        <v>9.0449999999999982</v>
      </c>
      <c r="E247">
        <f t="shared" si="48"/>
        <v>48.280999999999999</v>
      </c>
      <c r="F247">
        <f t="shared" si="50"/>
        <v>8.7516000000000016</v>
      </c>
      <c r="G247">
        <f t="shared" si="51"/>
        <v>47.752879999999998</v>
      </c>
      <c r="H247" t="str">
        <f t="shared" si="39"/>
        <v/>
      </c>
      <c r="I247">
        <v>1995</v>
      </c>
      <c r="J247" t="s">
        <v>42</v>
      </c>
      <c r="K247" t="s">
        <v>2</v>
      </c>
      <c r="L247">
        <v>18.45</v>
      </c>
      <c r="M247">
        <f t="shared" si="40"/>
        <v>65.210000000000008</v>
      </c>
      <c r="N247">
        <f t="shared" si="49"/>
        <v>18.298999999999999</v>
      </c>
      <c r="O247">
        <f t="shared" si="49"/>
        <v>64.938200000000009</v>
      </c>
      <c r="P247">
        <f t="shared" si="47"/>
        <v>18.244000000000007</v>
      </c>
      <c r="Q247">
        <f t="shared" si="47"/>
        <v>64.839200000000034</v>
      </c>
    </row>
    <row r="248" spans="1:17" x14ac:dyDescent="0.25">
      <c r="A248">
        <v>1996</v>
      </c>
      <c r="B248">
        <v>9.0399999999999991</v>
      </c>
      <c r="C248">
        <f t="shared" si="38"/>
        <v>48.271999999999998</v>
      </c>
      <c r="D248">
        <f t="shared" si="48"/>
        <v>9.0659999999999989</v>
      </c>
      <c r="E248">
        <f t="shared" si="48"/>
        <v>48.318799999999996</v>
      </c>
      <c r="F248">
        <f t="shared" si="50"/>
        <v>8.7588000000000008</v>
      </c>
      <c r="G248">
        <f t="shared" si="51"/>
        <v>47.76583999999999</v>
      </c>
      <c r="H248" t="str">
        <f t="shared" si="39"/>
        <v/>
      </c>
      <c r="I248">
        <v>1996</v>
      </c>
      <c r="J248" t="s">
        <v>42</v>
      </c>
      <c r="K248" t="s">
        <v>2</v>
      </c>
      <c r="L248">
        <v>18.43</v>
      </c>
      <c r="M248">
        <f t="shared" si="40"/>
        <v>65.174000000000007</v>
      </c>
      <c r="N248">
        <f t="shared" si="49"/>
        <v>18.259</v>
      </c>
      <c r="O248">
        <f t="shared" si="49"/>
        <v>64.866200000000006</v>
      </c>
      <c r="P248">
        <f t="shared" si="47"/>
        <v>18.234400000000004</v>
      </c>
      <c r="Q248">
        <f t="shared" si="47"/>
        <v>64.82192000000002</v>
      </c>
    </row>
    <row r="249" spans="1:17" x14ac:dyDescent="0.25">
      <c r="A249">
        <v>1997</v>
      </c>
      <c r="B249">
        <v>9.1999999999999993</v>
      </c>
      <c r="C249">
        <f t="shared" si="38"/>
        <v>48.56</v>
      </c>
      <c r="D249">
        <f t="shared" si="48"/>
        <v>9.0869999999999997</v>
      </c>
      <c r="E249">
        <f t="shared" si="48"/>
        <v>48.3566</v>
      </c>
      <c r="F249">
        <f t="shared" si="50"/>
        <v>8.7668000000000017</v>
      </c>
      <c r="G249">
        <f t="shared" si="51"/>
        <v>47.780239999999985</v>
      </c>
      <c r="H249" t="str">
        <f t="shared" si="39"/>
        <v/>
      </c>
      <c r="I249">
        <v>1997</v>
      </c>
      <c r="J249" t="s">
        <v>42</v>
      </c>
      <c r="K249" t="s">
        <v>2</v>
      </c>
      <c r="L249">
        <v>17.850000000000001</v>
      </c>
      <c r="M249">
        <f t="shared" si="40"/>
        <v>64.13</v>
      </c>
      <c r="N249">
        <f t="shared" si="49"/>
        <v>18.216000000000001</v>
      </c>
      <c r="O249">
        <f t="shared" si="49"/>
        <v>64.788800000000009</v>
      </c>
      <c r="P249">
        <f t="shared" si="47"/>
        <v>18.232200000000006</v>
      </c>
      <c r="Q249">
        <f t="shared" si="47"/>
        <v>64.817960000000028</v>
      </c>
    </row>
    <row r="250" spans="1:17" x14ac:dyDescent="0.25">
      <c r="A250">
        <v>1998</v>
      </c>
      <c r="B250">
        <v>9.52</v>
      </c>
      <c r="C250">
        <f t="shared" si="38"/>
        <v>49.135999999999996</v>
      </c>
      <c r="D250">
        <f t="shared" si="48"/>
        <v>9.1189999999999998</v>
      </c>
      <c r="E250">
        <f t="shared" si="48"/>
        <v>48.414200000000008</v>
      </c>
      <c r="F250">
        <f t="shared" si="50"/>
        <v>8.7822000000000013</v>
      </c>
      <c r="G250">
        <f t="shared" si="51"/>
        <v>47.807959999999987</v>
      </c>
      <c r="H250" t="str">
        <f t="shared" si="39"/>
        <v/>
      </c>
      <c r="I250">
        <v>1998</v>
      </c>
      <c r="J250" t="s">
        <v>42</v>
      </c>
      <c r="K250" t="s">
        <v>2</v>
      </c>
      <c r="L250">
        <v>19.850000000000001</v>
      </c>
      <c r="M250">
        <f t="shared" si="40"/>
        <v>67.73</v>
      </c>
      <c r="N250">
        <f t="shared" si="49"/>
        <v>18.381999999999998</v>
      </c>
      <c r="O250">
        <f t="shared" si="49"/>
        <v>65.087599999999995</v>
      </c>
      <c r="P250">
        <f t="shared" ref="P250:Q265" si="52">AVERAGE(L201:L250)</f>
        <v>18.264000000000006</v>
      </c>
      <c r="Q250">
        <f t="shared" si="52"/>
        <v>64.875200000000021</v>
      </c>
    </row>
    <row r="251" spans="1:17" x14ac:dyDescent="0.25">
      <c r="A251">
        <v>1999</v>
      </c>
      <c r="B251">
        <v>9.2899999999999991</v>
      </c>
      <c r="C251">
        <f t="shared" si="38"/>
        <v>48.721999999999994</v>
      </c>
      <c r="D251">
        <f t="shared" si="48"/>
        <v>9.1560000000000006</v>
      </c>
      <c r="E251">
        <f t="shared" si="48"/>
        <v>48.480800000000002</v>
      </c>
      <c r="F251">
        <f t="shared" si="50"/>
        <v>8.7962000000000007</v>
      </c>
      <c r="G251">
        <f t="shared" si="51"/>
        <v>47.833159999999992</v>
      </c>
      <c r="H251" t="str">
        <f t="shared" si="39"/>
        <v/>
      </c>
      <c r="I251">
        <v>1999</v>
      </c>
      <c r="J251" t="s">
        <v>42</v>
      </c>
      <c r="K251" t="s">
        <v>2</v>
      </c>
      <c r="L251">
        <v>19.61</v>
      </c>
      <c r="M251">
        <f t="shared" si="40"/>
        <v>67.298000000000002</v>
      </c>
      <c r="N251">
        <f t="shared" si="49"/>
        <v>18.594999999999999</v>
      </c>
      <c r="O251">
        <f t="shared" si="49"/>
        <v>65.471000000000004</v>
      </c>
      <c r="P251">
        <f t="shared" si="52"/>
        <v>18.295200000000008</v>
      </c>
      <c r="Q251">
        <f t="shared" si="52"/>
        <v>64.931360000000026</v>
      </c>
    </row>
    <row r="252" spans="1:17" x14ac:dyDescent="0.25">
      <c r="A252">
        <v>2000</v>
      </c>
      <c r="B252">
        <v>9.1999999999999993</v>
      </c>
      <c r="C252">
        <f t="shared" si="38"/>
        <v>48.56</v>
      </c>
      <c r="D252">
        <f t="shared" ref="D252:E267" si="53">AVERAGE(B243:B252)</f>
        <v>9.1529999999999987</v>
      </c>
      <c r="E252">
        <f t="shared" si="53"/>
        <v>48.475399999999993</v>
      </c>
      <c r="F252">
        <f t="shared" si="50"/>
        <v>8.8127999999999993</v>
      </c>
      <c r="G252">
        <f t="shared" si="51"/>
        <v>47.863039999999998</v>
      </c>
      <c r="H252" t="str">
        <f t="shared" si="39"/>
        <v/>
      </c>
      <c r="I252">
        <v>2000</v>
      </c>
      <c r="J252" t="s">
        <v>42</v>
      </c>
      <c r="K252" t="s">
        <v>2</v>
      </c>
      <c r="L252">
        <v>18.899999999999999</v>
      </c>
      <c r="M252">
        <f t="shared" si="40"/>
        <v>66.02</v>
      </c>
      <c r="N252">
        <f t="shared" si="49"/>
        <v>18.587999999999997</v>
      </c>
      <c r="O252">
        <f t="shared" si="49"/>
        <v>65.458399999999997</v>
      </c>
      <c r="P252">
        <f t="shared" si="52"/>
        <v>18.310200000000005</v>
      </c>
      <c r="Q252">
        <f t="shared" si="52"/>
        <v>64.958360000000027</v>
      </c>
    </row>
    <row r="253" spans="1:17" x14ac:dyDescent="0.25">
      <c r="A253">
        <v>2001</v>
      </c>
      <c r="B253">
        <v>9.41</v>
      </c>
      <c r="C253">
        <f t="shared" si="38"/>
        <v>48.938000000000002</v>
      </c>
      <c r="D253">
        <f t="shared" si="53"/>
        <v>9.1760000000000002</v>
      </c>
      <c r="E253">
        <f t="shared" si="53"/>
        <v>48.516799999999996</v>
      </c>
      <c r="F253">
        <f t="shared" si="50"/>
        <v>8.8284000000000002</v>
      </c>
      <c r="G253">
        <f t="shared" si="51"/>
        <v>47.891120000000001</v>
      </c>
      <c r="H253" t="str">
        <f t="shared" si="39"/>
        <v/>
      </c>
      <c r="I253">
        <v>2001</v>
      </c>
      <c r="J253" t="s">
        <v>42</v>
      </c>
      <c r="K253" t="s">
        <v>2</v>
      </c>
      <c r="L253">
        <v>18.55</v>
      </c>
      <c r="M253">
        <f t="shared" si="40"/>
        <v>65.39</v>
      </c>
      <c r="N253">
        <f t="shared" si="49"/>
        <v>18.596</v>
      </c>
      <c r="O253">
        <f t="shared" si="49"/>
        <v>65.472799999999992</v>
      </c>
      <c r="P253">
        <f t="shared" si="52"/>
        <v>18.308600000000002</v>
      </c>
      <c r="Q253">
        <f t="shared" si="52"/>
        <v>64.955480000000009</v>
      </c>
    </row>
    <row r="254" spans="1:17" x14ac:dyDescent="0.25">
      <c r="A254">
        <v>2002</v>
      </c>
      <c r="B254">
        <v>9.57</v>
      </c>
      <c r="C254">
        <f t="shared" si="38"/>
        <v>49.225999999999999</v>
      </c>
      <c r="D254">
        <f t="shared" si="53"/>
        <v>9.2490000000000006</v>
      </c>
      <c r="E254">
        <f t="shared" si="53"/>
        <v>48.648199999999989</v>
      </c>
      <c r="F254">
        <f t="shared" si="50"/>
        <v>8.8469999999999995</v>
      </c>
      <c r="G254">
        <f t="shared" si="51"/>
        <v>47.924600000000012</v>
      </c>
      <c r="H254" t="str">
        <f t="shared" si="39"/>
        <v/>
      </c>
      <c r="I254">
        <v>2002</v>
      </c>
      <c r="J254" t="s">
        <v>42</v>
      </c>
      <c r="K254" t="s">
        <v>2</v>
      </c>
      <c r="L254">
        <v>18.190000000000001</v>
      </c>
      <c r="M254">
        <f t="shared" si="40"/>
        <v>64.742000000000004</v>
      </c>
      <c r="N254">
        <f t="shared" si="49"/>
        <v>18.596</v>
      </c>
      <c r="O254">
        <f t="shared" si="49"/>
        <v>65.472799999999992</v>
      </c>
      <c r="P254">
        <f t="shared" si="52"/>
        <v>18.295400000000004</v>
      </c>
      <c r="Q254">
        <f t="shared" si="52"/>
        <v>64.931719999999999</v>
      </c>
    </row>
    <row r="255" spans="1:17" x14ac:dyDescent="0.25">
      <c r="A255">
        <v>2003</v>
      </c>
      <c r="B255">
        <v>9.5299999999999994</v>
      </c>
      <c r="C255">
        <f t="shared" si="38"/>
        <v>49.153999999999996</v>
      </c>
      <c r="D255">
        <f t="shared" si="53"/>
        <v>9.3149999999999977</v>
      </c>
      <c r="E255">
        <f t="shared" si="53"/>
        <v>48.766999999999996</v>
      </c>
      <c r="F255">
        <f t="shared" si="50"/>
        <v>8.860199999999999</v>
      </c>
      <c r="G255">
        <f t="shared" si="51"/>
        <v>47.948360000000001</v>
      </c>
      <c r="H255" t="str">
        <f t="shared" si="39"/>
        <v/>
      </c>
      <c r="I255">
        <v>2003</v>
      </c>
      <c r="J255" t="s">
        <v>42</v>
      </c>
      <c r="K255" t="s">
        <v>2</v>
      </c>
      <c r="L255">
        <v>18.55</v>
      </c>
      <c r="M255">
        <f t="shared" si="40"/>
        <v>65.39</v>
      </c>
      <c r="N255">
        <f t="shared" si="49"/>
        <v>18.669</v>
      </c>
      <c r="O255">
        <f t="shared" si="49"/>
        <v>65.604199999999992</v>
      </c>
      <c r="P255">
        <f t="shared" si="52"/>
        <v>18.290000000000006</v>
      </c>
      <c r="Q255">
        <f t="shared" si="52"/>
        <v>64.922000000000011</v>
      </c>
    </row>
    <row r="256" spans="1:17" x14ac:dyDescent="0.25">
      <c r="A256">
        <v>2004</v>
      </c>
      <c r="B256">
        <v>9.32</v>
      </c>
      <c r="C256">
        <f t="shared" si="38"/>
        <v>48.775999999999996</v>
      </c>
      <c r="D256">
        <f t="shared" si="53"/>
        <v>9.3429999999999982</v>
      </c>
      <c r="E256">
        <f t="shared" si="53"/>
        <v>48.817399999999999</v>
      </c>
      <c r="F256">
        <f t="shared" si="50"/>
        <v>8.8753999999999991</v>
      </c>
      <c r="G256">
        <f t="shared" si="51"/>
        <v>47.975720000000003</v>
      </c>
      <c r="H256" t="str">
        <f t="shared" si="39"/>
        <v/>
      </c>
      <c r="I256">
        <v>2004</v>
      </c>
      <c r="J256" t="s">
        <v>42</v>
      </c>
      <c r="K256" t="s">
        <v>2</v>
      </c>
      <c r="L256">
        <v>18.579999999999998</v>
      </c>
      <c r="M256">
        <f t="shared" si="40"/>
        <v>65.443999999999988</v>
      </c>
      <c r="N256">
        <f t="shared" si="49"/>
        <v>18.696000000000005</v>
      </c>
      <c r="O256">
        <f t="shared" si="49"/>
        <v>65.652799999999985</v>
      </c>
      <c r="P256">
        <f t="shared" si="52"/>
        <v>18.268200000000007</v>
      </c>
      <c r="Q256">
        <f t="shared" si="52"/>
        <v>64.882760000000019</v>
      </c>
    </row>
    <row r="257" spans="1:17" x14ac:dyDescent="0.25">
      <c r="A257">
        <v>2005</v>
      </c>
      <c r="B257">
        <v>9.6999999999999993</v>
      </c>
      <c r="C257">
        <f t="shared" si="38"/>
        <v>49.46</v>
      </c>
      <c r="D257">
        <f t="shared" si="53"/>
        <v>9.3779999999999983</v>
      </c>
      <c r="E257">
        <f t="shared" si="53"/>
        <v>48.880399999999995</v>
      </c>
      <c r="F257">
        <f t="shared" si="50"/>
        <v>8.8967999999999989</v>
      </c>
      <c r="G257">
        <f t="shared" si="51"/>
        <v>48.014240000000001</v>
      </c>
      <c r="H257" t="str">
        <f t="shared" si="39"/>
        <v/>
      </c>
      <c r="I257">
        <v>2005</v>
      </c>
      <c r="J257" t="s">
        <v>42</v>
      </c>
      <c r="K257" t="s">
        <v>2</v>
      </c>
      <c r="L257">
        <v>19.13</v>
      </c>
      <c r="M257">
        <f t="shared" si="40"/>
        <v>66.433999999999997</v>
      </c>
      <c r="N257">
        <f t="shared" si="49"/>
        <v>18.764000000000003</v>
      </c>
      <c r="O257">
        <f t="shared" si="49"/>
        <v>65.775199999999998</v>
      </c>
      <c r="P257">
        <f t="shared" si="52"/>
        <v>18.276200000000006</v>
      </c>
      <c r="Q257">
        <f t="shared" si="52"/>
        <v>64.897160000000028</v>
      </c>
    </row>
    <row r="258" spans="1:17" x14ac:dyDescent="0.25">
      <c r="A258">
        <v>2006</v>
      </c>
      <c r="B258">
        <v>9.5299999999999994</v>
      </c>
      <c r="C258">
        <f t="shared" si="38"/>
        <v>49.153999999999996</v>
      </c>
      <c r="D258">
        <f t="shared" si="53"/>
        <v>9.4269999999999996</v>
      </c>
      <c r="E258">
        <f t="shared" si="53"/>
        <v>48.968599999999995</v>
      </c>
      <c r="F258">
        <f t="shared" si="50"/>
        <v>8.9217999999999975</v>
      </c>
      <c r="G258">
        <f t="shared" si="51"/>
        <v>48.059239999999988</v>
      </c>
      <c r="H258" t="str">
        <f t="shared" si="39"/>
        <v/>
      </c>
      <c r="I258">
        <v>2006</v>
      </c>
      <c r="J258" t="s">
        <v>42</v>
      </c>
      <c r="K258" t="s">
        <v>2</v>
      </c>
      <c r="L258">
        <v>19.850000000000001</v>
      </c>
      <c r="M258">
        <f t="shared" si="40"/>
        <v>67.73</v>
      </c>
      <c r="N258">
        <f t="shared" ref="N258:O265" si="54">AVERAGE(L249:L258)</f>
        <v>18.905999999999999</v>
      </c>
      <c r="O258">
        <f t="shared" si="54"/>
        <v>66.030799999999999</v>
      </c>
      <c r="P258">
        <f t="shared" si="52"/>
        <v>18.286000000000005</v>
      </c>
      <c r="Q258">
        <f t="shared" si="52"/>
        <v>64.914800000000028</v>
      </c>
    </row>
    <row r="259" spans="1:17" x14ac:dyDescent="0.25">
      <c r="A259">
        <v>2007</v>
      </c>
      <c r="B259">
        <v>9.73</v>
      </c>
      <c r="C259">
        <f t="shared" ref="C259:C267" si="55">(9/5)*B259+32</f>
        <v>49.514000000000003</v>
      </c>
      <c r="D259">
        <f t="shared" si="53"/>
        <v>9.48</v>
      </c>
      <c r="E259">
        <f t="shared" si="53"/>
        <v>49.064</v>
      </c>
      <c r="F259">
        <f t="shared" si="50"/>
        <v>8.9417999999999989</v>
      </c>
      <c r="G259">
        <f t="shared" si="51"/>
        <v>48.095239999999997</v>
      </c>
      <c r="H259" t="str">
        <f t="shared" si="39"/>
        <v/>
      </c>
      <c r="I259">
        <v>2007</v>
      </c>
      <c r="J259" t="s">
        <v>42</v>
      </c>
      <c r="K259" t="s">
        <v>2</v>
      </c>
      <c r="L259">
        <v>18.420000000000002</v>
      </c>
      <c r="M259">
        <f t="shared" si="40"/>
        <v>65.156000000000006</v>
      </c>
      <c r="N259">
        <f t="shared" si="54"/>
        <v>18.963000000000001</v>
      </c>
      <c r="O259">
        <f t="shared" si="54"/>
        <v>66.133400000000009</v>
      </c>
      <c r="P259">
        <f t="shared" si="52"/>
        <v>18.292400000000004</v>
      </c>
      <c r="Q259">
        <f t="shared" si="52"/>
        <v>64.926320000000004</v>
      </c>
    </row>
    <row r="260" spans="1:17" x14ac:dyDescent="0.25">
      <c r="A260">
        <v>2008</v>
      </c>
      <c r="B260">
        <v>9.43</v>
      </c>
      <c r="C260">
        <f t="shared" si="55"/>
        <v>48.974000000000004</v>
      </c>
      <c r="D260">
        <f t="shared" si="53"/>
        <v>9.4710000000000001</v>
      </c>
      <c r="E260">
        <f t="shared" si="53"/>
        <v>49.047799999999995</v>
      </c>
      <c r="F260">
        <f t="shared" si="50"/>
        <v>8.9550000000000001</v>
      </c>
      <c r="G260">
        <f t="shared" si="51"/>
        <v>48.119</v>
      </c>
      <c r="H260" t="str">
        <f t="shared" si="39"/>
        <v/>
      </c>
      <c r="I260">
        <v>2008</v>
      </c>
      <c r="J260" t="s">
        <v>42</v>
      </c>
      <c r="K260" t="s">
        <v>2</v>
      </c>
      <c r="L260">
        <v>18.52</v>
      </c>
      <c r="M260">
        <f t="shared" si="40"/>
        <v>65.335999999999999</v>
      </c>
      <c r="N260">
        <f t="shared" si="54"/>
        <v>18.829999999999998</v>
      </c>
      <c r="O260">
        <f t="shared" si="54"/>
        <v>65.894000000000005</v>
      </c>
      <c r="P260">
        <f t="shared" si="52"/>
        <v>18.310200000000005</v>
      </c>
      <c r="Q260">
        <f t="shared" si="52"/>
        <v>64.958360000000013</v>
      </c>
    </row>
    <row r="261" spans="1:17" x14ac:dyDescent="0.25">
      <c r="A261">
        <v>2009</v>
      </c>
      <c r="B261">
        <v>9.51</v>
      </c>
      <c r="C261">
        <f t="shared" si="55"/>
        <v>49.117999999999995</v>
      </c>
      <c r="D261">
        <f t="shared" si="53"/>
        <v>9.4930000000000021</v>
      </c>
      <c r="E261">
        <f t="shared" si="53"/>
        <v>49.087399999999995</v>
      </c>
      <c r="F261">
        <f t="shared" si="50"/>
        <v>8.9705999999999992</v>
      </c>
      <c r="G261">
        <f t="shared" si="51"/>
        <v>48.147079999999995</v>
      </c>
      <c r="H261" t="str">
        <f t="shared" si="39"/>
        <v/>
      </c>
      <c r="I261">
        <v>2009</v>
      </c>
      <c r="J261" t="s">
        <v>42</v>
      </c>
      <c r="K261" t="s">
        <v>2</v>
      </c>
      <c r="L261">
        <v>18.420000000000002</v>
      </c>
      <c r="M261">
        <f t="shared" si="40"/>
        <v>65.156000000000006</v>
      </c>
      <c r="N261">
        <f t="shared" si="54"/>
        <v>18.711000000000002</v>
      </c>
      <c r="O261">
        <f t="shared" si="54"/>
        <v>65.6798</v>
      </c>
      <c r="P261">
        <f t="shared" si="52"/>
        <v>18.323600000000003</v>
      </c>
      <c r="Q261">
        <f t="shared" si="52"/>
        <v>64.982479999999995</v>
      </c>
    </row>
    <row r="262" spans="1:17" x14ac:dyDescent="0.25">
      <c r="A262">
        <v>2010</v>
      </c>
      <c r="B262">
        <v>9.6999999999999993</v>
      </c>
      <c r="C262">
        <f t="shared" si="55"/>
        <v>49.46</v>
      </c>
      <c r="D262">
        <f t="shared" si="53"/>
        <v>9.543000000000001</v>
      </c>
      <c r="E262">
        <f t="shared" si="53"/>
        <v>49.177399999999992</v>
      </c>
      <c r="F262">
        <f t="shared" si="50"/>
        <v>8.9929999999999986</v>
      </c>
      <c r="G262">
        <f t="shared" si="51"/>
        <v>48.187399999999997</v>
      </c>
      <c r="H262" t="str">
        <f t="shared" si="39"/>
        <v/>
      </c>
      <c r="I262">
        <v>2010</v>
      </c>
      <c r="J262" t="s">
        <v>42</v>
      </c>
      <c r="K262" t="s">
        <v>2</v>
      </c>
      <c r="L262">
        <v>18.690000000000001</v>
      </c>
      <c r="M262">
        <f t="shared" si="40"/>
        <v>65.641999999999996</v>
      </c>
      <c r="N262">
        <f t="shared" si="54"/>
        <v>18.689999999999998</v>
      </c>
      <c r="O262">
        <f t="shared" si="54"/>
        <v>65.64200000000001</v>
      </c>
      <c r="P262">
        <f t="shared" si="52"/>
        <v>18.343200000000003</v>
      </c>
      <c r="Q262">
        <f t="shared" si="52"/>
        <v>65.017759999999996</v>
      </c>
    </row>
    <row r="263" spans="1:17" x14ac:dyDescent="0.25">
      <c r="A263">
        <v>2011</v>
      </c>
      <c r="B263">
        <v>9.52</v>
      </c>
      <c r="C263">
        <f t="shared" si="55"/>
        <v>49.135999999999996</v>
      </c>
      <c r="D263">
        <f t="shared" si="53"/>
        <v>9.5540000000000003</v>
      </c>
      <c r="E263">
        <f t="shared" si="53"/>
        <v>49.197199999999995</v>
      </c>
      <c r="F263">
        <f t="shared" si="50"/>
        <v>9.007399999999997</v>
      </c>
      <c r="G263">
        <f t="shared" si="51"/>
        <v>48.213319999999996</v>
      </c>
      <c r="H263" t="str">
        <f t="shared" si="39"/>
        <v/>
      </c>
      <c r="I263">
        <v>2011</v>
      </c>
      <c r="J263" t="s">
        <v>42</v>
      </c>
      <c r="K263" t="s">
        <v>2</v>
      </c>
      <c r="L263">
        <v>19.690000000000001</v>
      </c>
      <c r="M263">
        <f t="shared" si="40"/>
        <v>67.442000000000007</v>
      </c>
      <c r="N263">
        <f t="shared" si="54"/>
        <v>18.804000000000002</v>
      </c>
      <c r="O263">
        <f t="shared" si="54"/>
        <v>65.847200000000001</v>
      </c>
      <c r="P263">
        <f t="shared" si="52"/>
        <v>18.383400000000002</v>
      </c>
      <c r="Q263">
        <f t="shared" si="52"/>
        <v>65.090119999999985</v>
      </c>
    </row>
    <row r="264" spans="1:17" x14ac:dyDescent="0.25">
      <c r="A264">
        <v>2012</v>
      </c>
      <c r="B264">
        <v>9.51</v>
      </c>
      <c r="C264">
        <f t="shared" si="55"/>
        <v>49.117999999999995</v>
      </c>
      <c r="D264">
        <f t="shared" si="53"/>
        <v>9.548</v>
      </c>
      <c r="E264">
        <f t="shared" si="53"/>
        <v>49.186399999999999</v>
      </c>
      <c r="F264">
        <f t="shared" si="50"/>
        <v>9.0225999999999971</v>
      </c>
      <c r="G264">
        <f t="shared" si="51"/>
        <v>48.24067999999999</v>
      </c>
      <c r="H264" t="str">
        <f t="shared" si="39"/>
        <v/>
      </c>
      <c r="I264">
        <v>2012</v>
      </c>
      <c r="J264" t="s">
        <v>42</v>
      </c>
      <c r="K264" t="s">
        <v>2</v>
      </c>
      <c r="L264">
        <v>19.989999999999998</v>
      </c>
      <c r="M264">
        <f t="shared" si="40"/>
        <v>67.981999999999999</v>
      </c>
      <c r="N264">
        <f t="shared" si="54"/>
        <v>18.983999999999998</v>
      </c>
      <c r="O264">
        <f t="shared" si="54"/>
        <v>66.171199999999999</v>
      </c>
      <c r="P264">
        <f t="shared" si="52"/>
        <v>18.416800000000002</v>
      </c>
      <c r="Q264">
        <f t="shared" si="52"/>
        <v>65.150239999999997</v>
      </c>
    </row>
    <row r="265" spans="1:17" x14ac:dyDescent="0.25">
      <c r="A265">
        <v>2013</v>
      </c>
      <c r="B265">
        <v>9.61</v>
      </c>
      <c r="C265">
        <f t="shared" si="55"/>
        <v>49.298000000000002</v>
      </c>
      <c r="D265">
        <f t="shared" si="53"/>
        <v>9.5560000000000009</v>
      </c>
      <c r="E265">
        <f t="shared" si="53"/>
        <v>49.200800000000001</v>
      </c>
      <c r="F265">
        <f t="shared" si="50"/>
        <v>9.0375999999999994</v>
      </c>
      <c r="G265">
        <f t="shared" si="51"/>
        <v>48.267679999999999</v>
      </c>
      <c r="H265" t="str">
        <f t="shared" ref="H265" si="56">IF(A265=I265,"","ERROR")</f>
        <v/>
      </c>
      <c r="I265">
        <v>2013</v>
      </c>
      <c r="J265" t="s">
        <v>42</v>
      </c>
      <c r="K265" t="s">
        <v>2</v>
      </c>
      <c r="L265">
        <v>20.45</v>
      </c>
      <c r="M265">
        <f>(9/5)*L265+32</f>
        <v>68.81</v>
      </c>
      <c r="N265">
        <f t="shared" si="54"/>
        <v>19.173999999999999</v>
      </c>
      <c r="O265">
        <f t="shared" si="54"/>
        <v>66.513200000000012</v>
      </c>
      <c r="P265">
        <f t="shared" si="52"/>
        <v>18.449000000000002</v>
      </c>
      <c r="Q265">
        <f t="shared" si="52"/>
        <v>65.208199999999991</v>
      </c>
    </row>
    <row r="266" spans="1:17" x14ac:dyDescent="0.25">
      <c r="A266">
        <v>2014</v>
      </c>
      <c r="B266">
        <v>9.57</v>
      </c>
      <c r="C266">
        <f t="shared" si="55"/>
        <v>49.225999999999999</v>
      </c>
      <c r="D266">
        <f t="shared" si="53"/>
        <v>9.5809999999999995</v>
      </c>
      <c r="E266">
        <f t="shared" si="53"/>
        <v>49.245800000000003</v>
      </c>
      <c r="F266">
        <f t="shared" si="50"/>
        <v>9.0607999999999986</v>
      </c>
      <c r="G266">
        <f t="shared" si="51"/>
        <v>48.309440000000002</v>
      </c>
    </row>
    <row r="267" spans="1:17" x14ac:dyDescent="0.25">
      <c r="A267">
        <v>2015</v>
      </c>
      <c r="B267">
        <v>9.83</v>
      </c>
      <c r="C267">
        <f t="shared" si="55"/>
        <v>49.694000000000003</v>
      </c>
      <c r="D267">
        <f t="shared" si="53"/>
        <v>9.5939999999999976</v>
      </c>
      <c r="E267">
        <f t="shared" si="53"/>
        <v>49.269199999999998</v>
      </c>
      <c r="F267">
        <f t="shared" si="50"/>
        <v>9.0867999999999967</v>
      </c>
      <c r="G267">
        <f t="shared" si="51"/>
        <v>48.35624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55BF-133A-4259-BA64-670FE3527E1E}">
  <dimension ref="A1:C195"/>
  <sheetViews>
    <sheetView workbookViewId="0">
      <selection activeCell="F17" sqref="F17"/>
    </sheetView>
  </sheetViews>
  <sheetFormatPr defaultRowHeight="15" x14ac:dyDescent="0.25"/>
  <cols>
    <col min="1" max="1" width="5" bestFit="1" customWidth="1"/>
    <col min="2" max="2" width="18.5703125" bestFit="1" customWidth="1"/>
    <col min="3" max="4" width="18.42578125" bestFit="1" customWidth="1"/>
    <col min="5" max="5" width="18.28515625" bestFit="1" customWidth="1"/>
    <col min="6" max="6" width="20.7109375" bestFit="1" customWidth="1"/>
    <col min="7" max="8" width="20.5703125" bestFit="1" customWidth="1"/>
    <col min="9" max="9" width="20.42578125" bestFit="1" customWidth="1"/>
    <col min="10" max="10" width="20.7109375" bestFit="1" customWidth="1"/>
    <col min="11" max="12" width="20.5703125" bestFit="1" customWidth="1"/>
    <col min="13" max="13" width="20.42578125" bestFit="1" customWidth="1"/>
  </cols>
  <sheetData>
    <row r="1" spans="1:3" x14ac:dyDescent="0.25">
      <c r="A1" t="s">
        <v>0</v>
      </c>
      <c r="B1" t="s">
        <v>63</v>
      </c>
      <c r="C1" t="s">
        <v>68</v>
      </c>
    </row>
    <row r="2" spans="1:3" x14ac:dyDescent="0.25">
      <c r="A2">
        <v>1820</v>
      </c>
      <c r="B2">
        <v>7.62</v>
      </c>
      <c r="C2">
        <v>16.88</v>
      </c>
    </row>
    <row r="3" spans="1:3" x14ac:dyDescent="0.25">
      <c r="A3">
        <v>1821</v>
      </c>
      <c r="B3">
        <v>8.09</v>
      </c>
      <c r="C3">
        <v>17.329999999999998</v>
      </c>
    </row>
    <row r="4" spans="1:3" x14ac:dyDescent="0.25">
      <c r="A4">
        <v>1822</v>
      </c>
      <c r="B4">
        <v>8.19</v>
      </c>
      <c r="C4">
        <v>17.87</v>
      </c>
    </row>
    <row r="5" spans="1:3" x14ac:dyDescent="0.25">
      <c r="A5">
        <v>1823</v>
      </c>
      <c r="B5">
        <v>7.72</v>
      </c>
      <c r="C5">
        <v>17.46</v>
      </c>
    </row>
    <row r="6" spans="1:3" x14ac:dyDescent="0.25">
      <c r="A6">
        <v>1824</v>
      </c>
      <c r="B6">
        <v>8.5500000000000007</v>
      </c>
      <c r="C6">
        <v>17.899999999999999</v>
      </c>
    </row>
    <row r="7" spans="1:3" x14ac:dyDescent="0.25">
      <c r="A7">
        <v>1825</v>
      </c>
      <c r="B7">
        <v>8.39</v>
      </c>
      <c r="C7">
        <v>18.38</v>
      </c>
    </row>
    <row r="8" spans="1:3" x14ac:dyDescent="0.25">
      <c r="A8">
        <v>1826</v>
      </c>
      <c r="B8">
        <v>8.36</v>
      </c>
      <c r="C8">
        <v>17.93</v>
      </c>
    </row>
    <row r="9" spans="1:3" x14ac:dyDescent="0.25">
      <c r="A9">
        <v>1827</v>
      </c>
      <c r="B9">
        <v>8.81</v>
      </c>
      <c r="C9">
        <v>18.62</v>
      </c>
    </row>
    <row r="10" spans="1:3" x14ac:dyDescent="0.25">
      <c r="A10">
        <v>1828</v>
      </c>
      <c r="B10">
        <v>8.17</v>
      </c>
      <c r="C10">
        <v>18.260000000000002</v>
      </c>
    </row>
    <row r="11" spans="1:3" x14ac:dyDescent="0.25">
      <c r="A11">
        <v>1829</v>
      </c>
      <c r="B11">
        <v>7.94</v>
      </c>
      <c r="C11">
        <v>17.89</v>
      </c>
    </row>
    <row r="12" spans="1:3" x14ac:dyDescent="0.25">
      <c r="A12">
        <v>1830</v>
      </c>
      <c r="B12">
        <v>8.52</v>
      </c>
      <c r="C12">
        <v>18.68</v>
      </c>
    </row>
    <row r="13" spans="1:3" x14ac:dyDescent="0.25">
      <c r="A13">
        <v>1831</v>
      </c>
      <c r="B13">
        <v>7.64</v>
      </c>
      <c r="C13">
        <v>16.98</v>
      </c>
    </row>
    <row r="14" spans="1:3" x14ac:dyDescent="0.25">
      <c r="A14">
        <v>1832</v>
      </c>
      <c r="B14">
        <v>7.45</v>
      </c>
      <c r="C14">
        <v>17.809999999999999</v>
      </c>
    </row>
    <row r="15" spans="1:3" x14ac:dyDescent="0.25">
      <c r="A15">
        <v>1833</v>
      </c>
      <c r="B15">
        <v>8.01</v>
      </c>
      <c r="C15">
        <v>18.29</v>
      </c>
    </row>
    <row r="16" spans="1:3" x14ac:dyDescent="0.25">
      <c r="A16">
        <v>1834</v>
      </c>
      <c r="B16">
        <v>8.15</v>
      </c>
      <c r="C16">
        <v>18.5</v>
      </c>
    </row>
    <row r="17" spans="1:3" x14ac:dyDescent="0.25">
      <c r="A17">
        <v>1835</v>
      </c>
      <c r="B17">
        <v>7.39</v>
      </c>
      <c r="C17">
        <v>16.579999999999998</v>
      </c>
    </row>
    <row r="18" spans="1:3" x14ac:dyDescent="0.25">
      <c r="A18">
        <v>1836</v>
      </c>
      <c r="B18">
        <v>7.7</v>
      </c>
      <c r="C18">
        <v>16.670000000000002</v>
      </c>
    </row>
    <row r="19" spans="1:3" x14ac:dyDescent="0.25">
      <c r="A19">
        <v>1837</v>
      </c>
      <c r="B19">
        <v>7.38</v>
      </c>
      <c r="C19">
        <v>17.47</v>
      </c>
    </row>
    <row r="20" spans="1:3" x14ac:dyDescent="0.25">
      <c r="A20">
        <v>1838</v>
      </c>
      <c r="B20">
        <v>7.51</v>
      </c>
      <c r="C20">
        <v>16.54</v>
      </c>
    </row>
    <row r="21" spans="1:3" x14ac:dyDescent="0.25">
      <c r="A21">
        <v>1839</v>
      </c>
      <c r="B21">
        <v>7.63</v>
      </c>
      <c r="C21">
        <v>17.64</v>
      </c>
    </row>
    <row r="22" spans="1:3" x14ac:dyDescent="0.25">
      <c r="A22">
        <v>1840</v>
      </c>
      <c r="B22">
        <v>7.8</v>
      </c>
      <c r="C22">
        <v>17.62</v>
      </c>
    </row>
    <row r="23" spans="1:3" x14ac:dyDescent="0.25">
      <c r="A23">
        <v>1841</v>
      </c>
      <c r="B23">
        <v>7.69</v>
      </c>
      <c r="C23">
        <v>17.66</v>
      </c>
    </row>
    <row r="24" spans="1:3" x14ac:dyDescent="0.25">
      <c r="A24">
        <v>1842</v>
      </c>
      <c r="B24">
        <v>8.02</v>
      </c>
      <c r="C24">
        <v>17.98</v>
      </c>
    </row>
    <row r="25" spans="1:3" x14ac:dyDescent="0.25">
      <c r="A25">
        <v>1843</v>
      </c>
      <c r="B25">
        <v>8.17</v>
      </c>
      <c r="C25">
        <v>17.440000000000001</v>
      </c>
    </row>
    <row r="26" spans="1:3" x14ac:dyDescent="0.25">
      <c r="A26">
        <v>1844</v>
      </c>
      <c r="B26">
        <v>7.65</v>
      </c>
      <c r="C26">
        <v>17.920000000000002</v>
      </c>
    </row>
    <row r="27" spans="1:3" x14ac:dyDescent="0.25">
      <c r="A27">
        <v>1845</v>
      </c>
      <c r="B27">
        <v>7.85</v>
      </c>
      <c r="C27">
        <v>17.760000000000002</v>
      </c>
    </row>
    <row r="28" spans="1:3" x14ac:dyDescent="0.25">
      <c r="A28">
        <v>1846</v>
      </c>
      <c r="B28">
        <v>8.5500000000000007</v>
      </c>
      <c r="C28">
        <v>18.190000000000001</v>
      </c>
    </row>
    <row r="29" spans="1:3" x14ac:dyDescent="0.25">
      <c r="A29">
        <v>1847</v>
      </c>
      <c r="B29">
        <v>8.09</v>
      </c>
      <c r="C29">
        <v>17.059999999999999</v>
      </c>
    </row>
    <row r="30" spans="1:3" x14ac:dyDescent="0.25">
      <c r="A30">
        <v>1848</v>
      </c>
      <c r="B30">
        <v>7.98</v>
      </c>
      <c r="C30">
        <v>17.399999999999999</v>
      </c>
    </row>
    <row r="31" spans="1:3" x14ac:dyDescent="0.25">
      <c r="A31">
        <v>1849</v>
      </c>
      <c r="B31">
        <v>7.98</v>
      </c>
      <c r="C31">
        <v>17.86</v>
      </c>
    </row>
    <row r="32" spans="1:3" x14ac:dyDescent="0.25">
      <c r="A32">
        <v>1850</v>
      </c>
      <c r="B32">
        <v>7.9</v>
      </c>
      <c r="C32">
        <v>17.739999999999998</v>
      </c>
    </row>
    <row r="33" spans="1:3" x14ac:dyDescent="0.25">
      <c r="A33">
        <v>1851</v>
      </c>
      <c r="B33">
        <v>8.18</v>
      </c>
      <c r="C33">
        <v>17.91</v>
      </c>
    </row>
    <row r="34" spans="1:3" x14ac:dyDescent="0.25">
      <c r="A34">
        <v>1852</v>
      </c>
      <c r="B34">
        <v>8.1</v>
      </c>
      <c r="C34">
        <v>17.399999999999999</v>
      </c>
    </row>
    <row r="35" spans="1:3" x14ac:dyDescent="0.25">
      <c r="A35">
        <v>1853</v>
      </c>
      <c r="B35">
        <v>8.0399999999999991</v>
      </c>
      <c r="C35">
        <v>17.170000000000002</v>
      </c>
    </row>
    <row r="36" spans="1:3" x14ac:dyDescent="0.25">
      <c r="A36">
        <v>1854</v>
      </c>
      <c r="B36">
        <v>8.2100000000000009</v>
      </c>
      <c r="C36">
        <v>18.14</v>
      </c>
    </row>
    <row r="37" spans="1:3" x14ac:dyDescent="0.25">
      <c r="A37">
        <v>1855</v>
      </c>
      <c r="B37">
        <v>8.11</v>
      </c>
      <c r="C37">
        <v>17.61</v>
      </c>
    </row>
    <row r="38" spans="1:3" x14ac:dyDescent="0.25">
      <c r="A38">
        <v>1856</v>
      </c>
      <c r="B38">
        <v>8</v>
      </c>
      <c r="C38">
        <v>16.93</v>
      </c>
    </row>
    <row r="39" spans="1:3" x14ac:dyDescent="0.25">
      <c r="A39">
        <v>1857</v>
      </c>
      <c r="B39">
        <v>7.76</v>
      </c>
      <c r="C39">
        <v>17.309999999999999</v>
      </c>
    </row>
    <row r="40" spans="1:3" x14ac:dyDescent="0.25">
      <c r="A40">
        <v>1858</v>
      </c>
      <c r="B40">
        <v>8.1</v>
      </c>
      <c r="C40">
        <v>17.899999999999999</v>
      </c>
    </row>
    <row r="41" spans="1:3" x14ac:dyDescent="0.25">
      <c r="A41">
        <v>1859</v>
      </c>
      <c r="B41">
        <v>8.25</v>
      </c>
      <c r="C41">
        <v>17.91</v>
      </c>
    </row>
    <row r="42" spans="1:3" x14ac:dyDescent="0.25">
      <c r="A42">
        <v>1860</v>
      </c>
      <c r="B42">
        <v>7.96</v>
      </c>
      <c r="C42">
        <v>18.34</v>
      </c>
    </row>
    <row r="43" spans="1:3" x14ac:dyDescent="0.25">
      <c r="A43">
        <v>1861</v>
      </c>
      <c r="B43">
        <v>7.85</v>
      </c>
      <c r="C43">
        <v>18.41</v>
      </c>
    </row>
    <row r="44" spans="1:3" x14ac:dyDescent="0.25">
      <c r="A44">
        <v>1862</v>
      </c>
      <c r="B44">
        <v>7.56</v>
      </c>
      <c r="C44">
        <v>18.350000000000001</v>
      </c>
    </row>
    <row r="45" spans="1:3" x14ac:dyDescent="0.25">
      <c r="A45">
        <v>1863</v>
      </c>
      <c r="B45">
        <v>8.11</v>
      </c>
      <c r="C45">
        <v>17.899999999999999</v>
      </c>
    </row>
    <row r="46" spans="1:3" x14ac:dyDescent="0.25">
      <c r="A46">
        <v>1864</v>
      </c>
      <c r="B46">
        <v>7.98</v>
      </c>
      <c r="C46">
        <v>17.41</v>
      </c>
    </row>
    <row r="47" spans="1:3" x14ac:dyDescent="0.25">
      <c r="A47">
        <v>1865</v>
      </c>
      <c r="B47">
        <v>8.18</v>
      </c>
      <c r="C47">
        <v>17.95</v>
      </c>
    </row>
    <row r="48" spans="1:3" x14ac:dyDescent="0.25">
      <c r="A48">
        <v>1866</v>
      </c>
      <c r="B48">
        <v>8.2899999999999991</v>
      </c>
      <c r="C48">
        <v>17.79</v>
      </c>
    </row>
    <row r="49" spans="1:3" x14ac:dyDescent="0.25">
      <c r="A49">
        <v>1867</v>
      </c>
      <c r="B49">
        <v>8.44</v>
      </c>
      <c r="C49">
        <v>18.45</v>
      </c>
    </row>
    <row r="50" spans="1:3" x14ac:dyDescent="0.25">
      <c r="A50">
        <v>1868</v>
      </c>
      <c r="B50">
        <v>8.25</v>
      </c>
      <c r="C50">
        <v>17.61</v>
      </c>
    </row>
    <row r="51" spans="1:3" x14ac:dyDescent="0.25">
      <c r="A51">
        <v>1869</v>
      </c>
      <c r="B51">
        <v>8.43</v>
      </c>
      <c r="C51">
        <v>16.940000000000001</v>
      </c>
    </row>
    <row r="52" spans="1:3" x14ac:dyDescent="0.25">
      <c r="A52">
        <v>1870</v>
      </c>
      <c r="B52">
        <v>8.1999999999999993</v>
      </c>
      <c r="C52">
        <v>17.82</v>
      </c>
    </row>
    <row r="53" spans="1:3" x14ac:dyDescent="0.25">
      <c r="A53">
        <v>1871</v>
      </c>
      <c r="B53">
        <v>8.1199999999999992</v>
      </c>
      <c r="C53">
        <v>18.27</v>
      </c>
    </row>
    <row r="54" spans="1:3" x14ac:dyDescent="0.25">
      <c r="A54">
        <v>1872</v>
      </c>
      <c r="B54">
        <v>8.19</v>
      </c>
      <c r="C54">
        <v>17.28</v>
      </c>
    </row>
    <row r="55" spans="1:3" x14ac:dyDescent="0.25">
      <c r="A55">
        <v>1873</v>
      </c>
      <c r="B55">
        <v>8.35</v>
      </c>
      <c r="C55">
        <v>17.37</v>
      </c>
    </row>
    <row r="56" spans="1:3" x14ac:dyDescent="0.25">
      <c r="A56">
        <v>1874</v>
      </c>
      <c r="B56">
        <v>8.43</v>
      </c>
      <c r="C56">
        <v>18.239999999999998</v>
      </c>
    </row>
    <row r="57" spans="1:3" x14ac:dyDescent="0.25">
      <c r="A57">
        <v>1875</v>
      </c>
      <c r="B57">
        <v>7.86</v>
      </c>
      <c r="C57">
        <v>17.239999999999998</v>
      </c>
    </row>
    <row r="58" spans="1:3" x14ac:dyDescent="0.25">
      <c r="A58">
        <v>1876</v>
      </c>
      <c r="B58">
        <v>8.08</v>
      </c>
      <c r="C58">
        <v>17.670000000000002</v>
      </c>
    </row>
    <row r="59" spans="1:3" x14ac:dyDescent="0.25">
      <c r="A59">
        <v>1877</v>
      </c>
      <c r="B59">
        <v>8.5399999999999991</v>
      </c>
      <c r="C59">
        <v>17.53</v>
      </c>
    </row>
    <row r="60" spans="1:3" x14ac:dyDescent="0.25">
      <c r="A60">
        <v>1878</v>
      </c>
      <c r="B60">
        <v>8.83</v>
      </c>
      <c r="C60">
        <v>18.010000000000002</v>
      </c>
    </row>
    <row r="61" spans="1:3" x14ac:dyDescent="0.25">
      <c r="A61">
        <v>1879</v>
      </c>
      <c r="B61">
        <v>8.17</v>
      </c>
      <c r="C61">
        <v>18.37</v>
      </c>
    </row>
    <row r="62" spans="1:3" x14ac:dyDescent="0.25">
      <c r="A62">
        <v>1880</v>
      </c>
      <c r="B62">
        <v>8.1199999999999992</v>
      </c>
      <c r="C62">
        <v>17.75</v>
      </c>
    </row>
    <row r="63" spans="1:3" x14ac:dyDescent="0.25">
      <c r="A63">
        <v>1881</v>
      </c>
      <c r="B63">
        <v>8.27</v>
      </c>
      <c r="C63">
        <v>18.170000000000002</v>
      </c>
    </row>
    <row r="64" spans="1:3" x14ac:dyDescent="0.25">
      <c r="A64">
        <v>1882</v>
      </c>
      <c r="B64">
        <v>8.1300000000000008</v>
      </c>
      <c r="C64">
        <v>18.21</v>
      </c>
    </row>
    <row r="65" spans="1:3" x14ac:dyDescent="0.25">
      <c r="A65">
        <v>1883</v>
      </c>
      <c r="B65">
        <v>7.98</v>
      </c>
      <c r="C65">
        <v>17.77</v>
      </c>
    </row>
    <row r="66" spans="1:3" x14ac:dyDescent="0.25">
      <c r="A66">
        <v>1884</v>
      </c>
      <c r="B66">
        <v>7.77</v>
      </c>
      <c r="C66">
        <v>17.440000000000001</v>
      </c>
    </row>
    <row r="67" spans="1:3" x14ac:dyDescent="0.25">
      <c r="A67">
        <v>1885</v>
      </c>
      <c r="B67">
        <v>7.92</v>
      </c>
      <c r="C67">
        <v>16.82</v>
      </c>
    </row>
    <row r="68" spans="1:3" x14ac:dyDescent="0.25">
      <c r="A68">
        <v>1886</v>
      </c>
      <c r="B68">
        <v>7.95</v>
      </c>
      <c r="C68">
        <v>17.22</v>
      </c>
    </row>
    <row r="69" spans="1:3" x14ac:dyDescent="0.25">
      <c r="A69">
        <v>1887</v>
      </c>
      <c r="B69">
        <v>7.91</v>
      </c>
      <c r="C69">
        <v>17.89</v>
      </c>
    </row>
    <row r="70" spans="1:3" x14ac:dyDescent="0.25">
      <c r="A70">
        <v>1888</v>
      </c>
      <c r="B70">
        <v>8.09</v>
      </c>
      <c r="C70">
        <v>17.28</v>
      </c>
    </row>
    <row r="71" spans="1:3" x14ac:dyDescent="0.25">
      <c r="A71">
        <v>1889</v>
      </c>
      <c r="B71">
        <v>8.32</v>
      </c>
      <c r="C71">
        <v>17.71</v>
      </c>
    </row>
    <row r="72" spans="1:3" x14ac:dyDescent="0.25">
      <c r="A72">
        <v>1890</v>
      </c>
      <c r="B72">
        <v>7.97</v>
      </c>
      <c r="C72">
        <v>18.5</v>
      </c>
    </row>
    <row r="73" spans="1:3" x14ac:dyDescent="0.25">
      <c r="A73">
        <v>1891</v>
      </c>
      <c r="B73">
        <v>8.02</v>
      </c>
      <c r="C73">
        <v>17.350000000000001</v>
      </c>
    </row>
    <row r="74" spans="1:3" x14ac:dyDescent="0.25">
      <c r="A74">
        <v>1892</v>
      </c>
      <c r="B74">
        <v>8.07</v>
      </c>
      <c r="C74">
        <v>17.21</v>
      </c>
    </row>
    <row r="75" spans="1:3" x14ac:dyDescent="0.25">
      <c r="A75">
        <v>1893</v>
      </c>
      <c r="B75">
        <v>8.06</v>
      </c>
      <c r="C75">
        <v>18.010000000000002</v>
      </c>
    </row>
    <row r="76" spans="1:3" x14ac:dyDescent="0.25">
      <c r="A76">
        <v>1894</v>
      </c>
      <c r="B76">
        <v>8.16</v>
      </c>
      <c r="C76">
        <v>17.96</v>
      </c>
    </row>
    <row r="77" spans="1:3" x14ac:dyDescent="0.25">
      <c r="A77">
        <v>1895</v>
      </c>
      <c r="B77">
        <v>8.15</v>
      </c>
      <c r="C77">
        <v>17.02</v>
      </c>
    </row>
    <row r="78" spans="1:3" x14ac:dyDescent="0.25">
      <c r="A78">
        <v>1896</v>
      </c>
      <c r="B78">
        <v>8.2100000000000009</v>
      </c>
      <c r="C78">
        <v>18.600000000000001</v>
      </c>
    </row>
    <row r="79" spans="1:3" x14ac:dyDescent="0.25">
      <c r="A79">
        <v>1897</v>
      </c>
      <c r="B79">
        <v>8.2899999999999991</v>
      </c>
      <c r="C79">
        <v>17.93</v>
      </c>
    </row>
    <row r="80" spans="1:3" x14ac:dyDescent="0.25">
      <c r="A80">
        <v>1898</v>
      </c>
      <c r="B80">
        <v>8.18</v>
      </c>
      <c r="C80">
        <v>17.41</v>
      </c>
    </row>
    <row r="81" spans="1:3" x14ac:dyDescent="0.25">
      <c r="A81">
        <v>1899</v>
      </c>
      <c r="B81">
        <v>8.4</v>
      </c>
      <c r="C81">
        <v>17.59</v>
      </c>
    </row>
    <row r="82" spans="1:3" x14ac:dyDescent="0.25">
      <c r="A82">
        <v>1900</v>
      </c>
      <c r="B82">
        <v>8.5</v>
      </c>
      <c r="C82">
        <v>18.079999999999998</v>
      </c>
    </row>
    <row r="83" spans="1:3" x14ac:dyDescent="0.25">
      <c r="A83">
        <v>1901</v>
      </c>
      <c r="B83">
        <v>8.5399999999999991</v>
      </c>
      <c r="C83">
        <v>18.02</v>
      </c>
    </row>
    <row r="84" spans="1:3" x14ac:dyDescent="0.25">
      <c r="A84">
        <v>1902</v>
      </c>
      <c r="B84">
        <v>8.3000000000000007</v>
      </c>
      <c r="C84">
        <v>18.03</v>
      </c>
    </row>
    <row r="85" spans="1:3" x14ac:dyDescent="0.25">
      <c r="A85">
        <v>1903</v>
      </c>
      <c r="B85">
        <v>8.2200000000000006</v>
      </c>
      <c r="C85">
        <v>16.64</v>
      </c>
    </row>
    <row r="86" spans="1:3" x14ac:dyDescent="0.25">
      <c r="A86">
        <v>1904</v>
      </c>
      <c r="B86">
        <v>8.09</v>
      </c>
      <c r="C86">
        <v>18.12</v>
      </c>
    </row>
    <row r="87" spans="1:3" x14ac:dyDescent="0.25">
      <c r="A87">
        <v>1905</v>
      </c>
      <c r="B87">
        <v>8.23</v>
      </c>
      <c r="C87">
        <v>16.97</v>
      </c>
    </row>
    <row r="88" spans="1:3" x14ac:dyDescent="0.25">
      <c r="A88">
        <v>1906</v>
      </c>
      <c r="B88">
        <v>8.3800000000000008</v>
      </c>
      <c r="C88">
        <v>17.3</v>
      </c>
    </row>
    <row r="89" spans="1:3" x14ac:dyDescent="0.25">
      <c r="A89">
        <v>1907</v>
      </c>
      <c r="B89">
        <v>7.95</v>
      </c>
      <c r="C89">
        <v>18.440000000000001</v>
      </c>
    </row>
    <row r="90" spans="1:3" x14ac:dyDescent="0.25">
      <c r="A90">
        <v>1908</v>
      </c>
      <c r="B90">
        <v>8.19</v>
      </c>
      <c r="C90">
        <v>18.239999999999998</v>
      </c>
    </row>
    <row r="91" spans="1:3" x14ac:dyDescent="0.25">
      <c r="A91">
        <v>1909</v>
      </c>
      <c r="B91">
        <v>8.18</v>
      </c>
      <c r="C91">
        <v>18.62</v>
      </c>
    </row>
    <row r="92" spans="1:3" x14ac:dyDescent="0.25">
      <c r="A92">
        <v>1910</v>
      </c>
      <c r="B92">
        <v>8.2200000000000006</v>
      </c>
      <c r="C92">
        <v>18.489999999999998</v>
      </c>
    </row>
    <row r="93" spans="1:3" x14ac:dyDescent="0.25">
      <c r="A93">
        <v>1911</v>
      </c>
      <c r="B93">
        <v>8.18</v>
      </c>
      <c r="C93">
        <v>19.11</v>
      </c>
    </row>
    <row r="94" spans="1:3" x14ac:dyDescent="0.25">
      <c r="A94">
        <v>1912</v>
      </c>
      <c r="B94">
        <v>8.17</v>
      </c>
      <c r="C94">
        <v>17.100000000000001</v>
      </c>
    </row>
    <row r="95" spans="1:3" x14ac:dyDescent="0.25">
      <c r="A95">
        <v>1913</v>
      </c>
      <c r="B95">
        <v>8.3000000000000007</v>
      </c>
      <c r="C95">
        <v>17.57</v>
      </c>
    </row>
    <row r="96" spans="1:3" x14ac:dyDescent="0.25">
      <c r="A96">
        <v>1914</v>
      </c>
      <c r="B96">
        <v>8.59</v>
      </c>
      <c r="C96">
        <v>17.75</v>
      </c>
    </row>
    <row r="97" spans="1:3" x14ac:dyDescent="0.25">
      <c r="A97">
        <v>1915</v>
      </c>
      <c r="B97">
        <v>8.59</v>
      </c>
      <c r="C97">
        <v>17.670000000000002</v>
      </c>
    </row>
    <row r="98" spans="1:3" x14ac:dyDescent="0.25">
      <c r="A98">
        <v>1916</v>
      </c>
      <c r="B98">
        <v>8.23</v>
      </c>
      <c r="C98">
        <v>18.23</v>
      </c>
    </row>
    <row r="99" spans="1:3" x14ac:dyDescent="0.25">
      <c r="A99">
        <v>1917</v>
      </c>
      <c r="B99">
        <v>8.02</v>
      </c>
      <c r="C99">
        <v>17.3</v>
      </c>
    </row>
    <row r="100" spans="1:3" x14ac:dyDescent="0.25">
      <c r="A100">
        <v>1918</v>
      </c>
      <c r="B100">
        <v>8.1300000000000008</v>
      </c>
      <c r="C100">
        <v>18.2</v>
      </c>
    </row>
    <row r="101" spans="1:3" x14ac:dyDescent="0.25">
      <c r="A101">
        <v>1919</v>
      </c>
      <c r="B101">
        <v>8.3800000000000008</v>
      </c>
      <c r="C101">
        <v>17.41</v>
      </c>
    </row>
    <row r="102" spans="1:3" x14ac:dyDescent="0.25">
      <c r="A102">
        <v>1920</v>
      </c>
      <c r="B102">
        <v>8.36</v>
      </c>
      <c r="C102">
        <v>17.55</v>
      </c>
    </row>
    <row r="103" spans="1:3" x14ac:dyDescent="0.25">
      <c r="A103">
        <v>1921</v>
      </c>
      <c r="B103">
        <v>8.57</v>
      </c>
      <c r="C103">
        <v>19.48</v>
      </c>
    </row>
    <row r="104" spans="1:3" x14ac:dyDescent="0.25">
      <c r="A104">
        <v>1922</v>
      </c>
      <c r="B104">
        <v>8.41</v>
      </c>
      <c r="C104">
        <v>18.600000000000001</v>
      </c>
    </row>
    <row r="105" spans="1:3" x14ac:dyDescent="0.25">
      <c r="A105">
        <v>1923</v>
      </c>
      <c r="B105">
        <v>8.42</v>
      </c>
      <c r="C105">
        <v>18.149999999999999</v>
      </c>
    </row>
    <row r="106" spans="1:3" x14ac:dyDescent="0.25">
      <c r="A106">
        <v>1924</v>
      </c>
      <c r="B106">
        <v>8.51</v>
      </c>
      <c r="C106">
        <v>17.48</v>
      </c>
    </row>
    <row r="107" spans="1:3" x14ac:dyDescent="0.25">
      <c r="A107">
        <v>1925</v>
      </c>
      <c r="B107">
        <v>8.5299999999999994</v>
      </c>
      <c r="C107">
        <v>18.98</v>
      </c>
    </row>
    <row r="108" spans="1:3" x14ac:dyDescent="0.25">
      <c r="A108">
        <v>1926</v>
      </c>
      <c r="B108">
        <v>8.73</v>
      </c>
      <c r="C108">
        <v>17.62</v>
      </c>
    </row>
    <row r="109" spans="1:3" x14ac:dyDescent="0.25">
      <c r="A109">
        <v>1927</v>
      </c>
      <c r="B109">
        <v>8.52</v>
      </c>
      <c r="C109">
        <v>18.79</v>
      </c>
    </row>
    <row r="110" spans="1:3" x14ac:dyDescent="0.25">
      <c r="A110">
        <v>1928</v>
      </c>
      <c r="B110">
        <v>8.6300000000000008</v>
      </c>
      <c r="C110">
        <v>17.93</v>
      </c>
    </row>
    <row r="111" spans="1:3" x14ac:dyDescent="0.25">
      <c r="A111">
        <v>1929</v>
      </c>
      <c r="B111">
        <v>8.24</v>
      </c>
      <c r="C111">
        <v>17.579999999999998</v>
      </c>
    </row>
    <row r="112" spans="1:3" x14ac:dyDescent="0.25">
      <c r="A112">
        <v>1930</v>
      </c>
      <c r="B112">
        <v>8.6300000000000008</v>
      </c>
      <c r="C112">
        <v>18.04</v>
      </c>
    </row>
    <row r="113" spans="1:3" x14ac:dyDescent="0.25">
      <c r="A113">
        <v>1931</v>
      </c>
      <c r="B113">
        <v>8.7200000000000006</v>
      </c>
      <c r="C113">
        <v>18.57</v>
      </c>
    </row>
    <row r="114" spans="1:3" x14ac:dyDescent="0.25">
      <c r="A114">
        <v>1932</v>
      </c>
      <c r="B114">
        <v>8.7100000000000009</v>
      </c>
      <c r="C114">
        <v>17.989999999999998</v>
      </c>
    </row>
    <row r="115" spans="1:3" x14ac:dyDescent="0.25">
      <c r="A115">
        <v>1933</v>
      </c>
      <c r="B115">
        <v>8.34</v>
      </c>
      <c r="C115">
        <v>19.34</v>
      </c>
    </row>
    <row r="116" spans="1:3" x14ac:dyDescent="0.25">
      <c r="A116">
        <v>1934</v>
      </c>
      <c r="B116">
        <v>8.6300000000000008</v>
      </c>
      <c r="C116">
        <v>19.34</v>
      </c>
    </row>
    <row r="117" spans="1:3" x14ac:dyDescent="0.25">
      <c r="A117">
        <v>1935</v>
      </c>
      <c r="B117">
        <v>8.52</v>
      </c>
      <c r="C117">
        <v>18.09</v>
      </c>
    </row>
    <row r="118" spans="1:3" x14ac:dyDescent="0.25">
      <c r="A118">
        <v>1936</v>
      </c>
      <c r="B118">
        <v>8.5500000000000007</v>
      </c>
      <c r="C118">
        <v>18.21</v>
      </c>
    </row>
    <row r="119" spans="1:3" x14ac:dyDescent="0.25">
      <c r="A119">
        <v>1937</v>
      </c>
      <c r="B119">
        <v>8.6999999999999993</v>
      </c>
      <c r="C119">
        <v>17.940000000000001</v>
      </c>
    </row>
    <row r="120" spans="1:3" x14ac:dyDescent="0.25">
      <c r="A120">
        <v>1938</v>
      </c>
      <c r="B120">
        <v>8.86</v>
      </c>
      <c r="C120">
        <v>19.12</v>
      </c>
    </row>
    <row r="121" spans="1:3" x14ac:dyDescent="0.25">
      <c r="A121">
        <v>1939</v>
      </c>
      <c r="B121">
        <v>8.76</v>
      </c>
      <c r="C121">
        <v>19.16</v>
      </c>
    </row>
    <row r="122" spans="1:3" x14ac:dyDescent="0.25">
      <c r="A122">
        <v>1940</v>
      </c>
      <c r="B122">
        <v>8.76</v>
      </c>
      <c r="C122">
        <v>17.190000000000001</v>
      </c>
    </row>
    <row r="123" spans="1:3" x14ac:dyDescent="0.25">
      <c r="A123">
        <v>1941</v>
      </c>
      <c r="B123">
        <v>8.77</v>
      </c>
      <c r="C123">
        <v>18.27</v>
      </c>
    </row>
    <row r="124" spans="1:3" x14ac:dyDescent="0.25">
      <c r="A124">
        <v>1942</v>
      </c>
      <c r="B124">
        <v>8.73</v>
      </c>
      <c r="C124">
        <v>17.940000000000001</v>
      </c>
    </row>
    <row r="125" spans="1:3" x14ac:dyDescent="0.25">
      <c r="A125">
        <v>1943</v>
      </c>
      <c r="B125">
        <v>8.76</v>
      </c>
      <c r="C125">
        <v>18.420000000000002</v>
      </c>
    </row>
    <row r="126" spans="1:3" x14ac:dyDescent="0.25">
      <c r="A126">
        <v>1944</v>
      </c>
      <c r="B126">
        <v>8.85</v>
      </c>
      <c r="C126">
        <v>18.399999999999999</v>
      </c>
    </row>
    <row r="127" spans="1:3" x14ac:dyDescent="0.25">
      <c r="A127">
        <v>1945</v>
      </c>
      <c r="B127">
        <v>8.58</v>
      </c>
      <c r="C127">
        <v>18.059999999999999</v>
      </c>
    </row>
    <row r="128" spans="1:3" x14ac:dyDescent="0.25">
      <c r="A128">
        <v>1946</v>
      </c>
      <c r="B128">
        <v>8.68</v>
      </c>
      <c r="C128">
        <v>18.91</v>
      </c>
    </row>
    <row r="129" spans="1:3" x14ac:dyDescent="0.25">
      <c r="A129">
        <v>1947</v>
      </c>
      <c r="B129">
        <v>8.8000000000000007</v>
      </c>
      <c r="C129">
        <v>17.96</v>
      </c>
    </row>
    <row r="130" spans="1:3" x14ac:dyDescent="0.25">
      <c r="A130">
        <v>1948</v>
      </c>
      <c r="B130">
        <v>8.75</v>
      </c>
      <c r="C130">
        <v>18.260000000000002</v>
      </c>
    </row>
    <row r="131" spans="1:3" x14ac:dyDescent="0.25">
      <c r="A131">
        <v>1949</v>
      </c>
      <c r="B131">
        <v>8.59</v>
      </c>
      <c r="C131">
        <v>18.05</v>
      </c>
    </row>
    <row r="132" spans="1:3" x14ac:dyDescent="0.25">
      <c r="A132">
        <v>1950</v>
      </c>
      <c r="B132">
        <v>8.3699999999999992</v>
      </c>
      <c r="C132">
        <v>18.149999999999999</v>
      </c>
    </row>
    <row r="133" spans="1:3" x14ac:dyDescent="0.25">
      <c r="A133">
        <v>1951</v>
      </c>
      <c r="B133">
        <v>8.6300000000000008</v>
      </c>
      <c r="C133">
        <v>18.63</v>
      </c>
    </row>
    <row r="134" spans="1:3" x14ac:dyDescent="0.25">
      <c r="A134">
        <v>1952</v>
      </c>
      <c r="B134">
        <v>8.64</v>
      </c>
      <c r="C134">
        <v>18.850000000000001</v>
      </c>
    </row>
    <row r="135" spans="1:3" x14ac:dyDescent="0.25">
      <c r="A135">
        <v>1953</v>
      </c>
      <c r="B135">
        <v>8.8699999999999992</v>
      </c>
      <c r="C135">
        <v>18.82</v>
      </c>
    </row>
    <row r="136" spans="1:3" x14ac:dyDescent="0.25">
      <c r="A136">
        <v>1954</v>
      </c>
      <c r="B136">
        <v>8.56</v>
      </c>
      <c r="C136">
        <v>19.670000000000002</v>
      </c>
    </row>
    <row r="137" spans="1:3" x14ac:dyDescent="0.25">
      <c r="A137">
        <v>1955</v>
      </c>
      <c r="B137">
        <v>8.6300000000000008</v>
      </c>
      <c r="C137">
        <v>18.73</v>
      </c>
    </row>
    <row r="138" spans="1:3" x14ac:dyDescent="0.25">
      <c r="A138">
        <v>1956</v>
      </c>
      <c r="B138">
        <v>8.2799999999999994</v>
      </c>
      <c r="C138">
        <v>19.36</v>
      </c>
    </row>
    <row r="139" spans="1:3" x14ac:dyDescent="0.25">
      <c r="A139">
        <v>1957</v>
      </c>
      <c r="B139">
        <v>8.73</v>
      </c>
      <c r="C139">
        <v>18.100000000000001</v>
      </c>
    </row>
    <row r="140" spans="1:3" x14ac:dyDescent="0.25">
      <c r="A140">
        <v>1958</v>
      </c>
      <c r="B140">
        <v>8.77</v>
      </c>
      <c r="C140">
        <v>17.63</v>
      </c>
    </row>
    <row r="141" spans="1:3" x14ac:dyDescent="0.25">
      <c r="A141">
        <v>1959</v>
      </c>
      <c r="B141">
        <v>8.73</v>
      </c>
      <c r="C141">
        <v>17.75</v>
      </c>
    </row>
    <row r="142" spans="1:3" x14ac:dyDescent="0.25">
      <c r="A142">
        <v>1960</v>
      </c>
      <c r="B142">
        <v>8.58</v>
      </c>
      <c r="C142">
        <v>17.71</v>
      </c>
    </row>
    <row r="143" spans="1:3" x14ac:dyDescent="0.25">
      <c r="A143">
        <v>1961</v>
      </c>
      <c r="B143">
        <v>8.8000000000000007</v>
      </c>
      <c r="C143">
        <v>17.68</v>
      </c>
    </row>
    <row r="144" spans="1:3" x14ac:dyDescent="0.25">
      <c r="A144">
        <v>1962</v>
      </c>
      <c r="B144">
        <v>8.75</v>
      </c>
      <c r="C144">
        <v>18.32</v>
      </c>
    </row>
    <row r="145" spans="1:3" x14ac:dyDescent="0.25">
      <c r="A145">
        <v>1963</v>
      </c>
      <c r="B145">
        <v>8.86</v>
      </c>
      <c r="C145">
        <v>18.84</v>
      </c>
    </row>
    <row r="146" spans="1:3" x14ac:dyDescent="0.25">
      <c r="A146">
        <v>1964</v>
      </c>
      <c r="B146">
        <v>8.41</v>
      </c>
      <c r="C146">
        <v>18.38</v>
      </c>
    </row>
    <row r="147" spans="1:3" x14ac:dyDescent="0.25">
      <c r="A147">
        <v>1965</v>
      </c>
      <c r="B147">
        <v>8.5299999999999994</v>
      </c>
      <c r="C147">
        <v>18.54</v>
      </c>
    </row>
    <row r="148" spans="1:3" x14ac:dyDescent="0.25">
      <c r="A148">
        <v>1966</v>
      </c>
      <c r="B148">
        <v>8.6</v>
      </c>
      <c r="C148">
        <v>17.61</v>
      </c>
    </row>
    <row r="149" spans="1:3" x14ac:dyDescent="0.25">
      <c r="A149">
        <v>1967</v>
      </c>
      <c r="B149">
        <v>8.6999999999999993</v>
      </c>
      <c r="C149">
        <v>18.329999999999998</v>
      </c>
    </row>
    <row r="150" spans="1:3" x14ac:dyDescent="0.25">
      <c r="A150">
        <v>1968</v>
      </c>
      <c r="B150">
        <v>8.52</v>
      </c>
      <c r="C150">
        <v>17.36</v>
      </c>
    </row>
    <row r="151" spans="1:3" x14ac:dyDescent="0.25">
      <c r="A151">
        <v>1969</v>
      </c>
      <c r="B151">
        <v>8.6</v>
      </c>
      <c r="C151">
        <v>18.149999999999999</v>
      </c>
    </row>
    <row r="152" spans="1:3" x14ac:dyDescent="0.25">
      <c r="A152">
        <v>1970</v>
      </c>
      <c r="B152">
        <v>8.6999999999999993</v>
      </c>
      <c r="C152">
        <v>17.91</v>
      </c>
    </row>
    <row r="153" spans="1:3" x14ac:dyDescent="0.25">
      <c r="A153">
        <v>1971</v>
      </c>
      <c r="B153">
        <v>8.6</v>
      </c>
      <c r="C153">
        <v>18.510000000000002</v>
      </c>
    </row>
    <row r="154" spans="1:3" x14ac:dyDescent="0.25">
      <c r="A154">
        <v>1972</v>
      </c>
      <c r="B154">
        <v>8.5</v>
      </c>
      <c r="C154">
        <v>18.309999999999999</v>
      </c>
    </row>
    <row r="155" spans="1:3" x14ac:dyDescent="0.25">
      <c r="A155">
        <v>1973</v>
      </c>
      <c r="B155">
        <v>8.9499999999999993</v>
      </c>
      <c r="C155">
        <v>17.98</v>
      </c>
    </row>
    <row r="156" spans="1:3" x14ac:dyDescent="0.25">
      <c r="A156">
        <v>1974</v>
      </c>
      <c r="B156">
        <v>8.4700000000000006</v>
      </c>
      <c r="C156">
        <v>18.260000000000002</v>
      </c>
    </row>
    <row r="157" spans="1:3" x14ac:dyDescent="0.25">
      <c r="A157">
        <v>1975</v>
      </c>
      <c r="B157">
        <v>8.74</v>
      </c>
      <c r="C157">
        <v>17.95</v>
      </c>
    </row>
    <row r="158" spans="1:3" x14ac:dyDescent="0.25">
      <c r="A158">
        <v>1976</v>
      </c>
      <c r="B158">
        <v>8.35</v>
      </c>
      <c r="C158">
        <v>17.45</v>
      </c>
    </row>
    <row r="159" spans="1:3" x14ac:dyDescent="0.25">
      <c r="A159">
        <v>1977</v>
      </c>
      <c r="B159">
        <v>8.85</v>
      </c>
      <c r="C159">
        <v>18.88</v>
      </c>
    </row>
    <row r="160" spans="1:3" x14ac:dyDescent="0.25">
      <c r="A160">
        <v>1978</v>
      </c>
      <c r="B160">
        <v>8.69</v>
      </c>
      <c r="C160">
        <v>17.82</v>
      </c>
    </row>
    <row r="161" spans="1:3" x14ac:dyDescent="0.25">
      <c r="A161">
        <v>1979</v>
      </c>
      <c r="B161">
        <v>8.73</v>
      </c>
      <c r="C161">
        <v>17.11</v>
      </c>
    </row>
    <row r="162" spans="1:3" x14ac:dyDescent="0.25">
      <c r="A162">
        <v>1980</v>
      </c>
      <c r="B162">
        <v>8.98</v>
      </c>
      <c r="C162">
        <v>18.77</v>
      </c>
    </row>
    <row r="163" spans="1:3" x14ac:dyDescent="0.25">
      <c r="A163">
        <v>1981</v>
      </c>
      <c r="B163">
        <v>9.17</v>
      </c>
      <c r="C163">
        <v>18.41</v>
      </c>
    </row>
    <row r="164" spans="1:3" x14ac:dyDescent="0.25">
      <c r="A164">
        <v>1982</v>
      </c>
      <c r="B164">
        <v>8.64</v>
      </c>
      <c r="C164">
        <v>18.170000000000002</v>
      </c>
    </row>
    <row r="165" spans="1:3" x14ac:dyDescent="0.25">
      <c r="A165">
        <v>1983</v>
      </c>
      <c r="B165">
        <v>9.0299999999999994</v>
      </c>
      <c r="C165">
        <v>17.2</v>
      </c>
    </row>
    <row r="166" spans="1:3" x14ac:dyDescent="0.25">
      <c r="A166">
        <v>1984</v>
      </c>
      <c r="B166">
        <v>8.69</v>
      </c>
      <c r="C166">
        <v>18.47</v>
      </c>
    </row>
    <row r="167" spans="1:3" x14ac:dyDescent="0.25">
      <c r="A167">
        <v>1985</v>
      </c>
      <c r="B167">
        <v>8.66</v>
      </c>
      <c r="C167">
        <v>18.22</v>
      </c>
    </row>
    <row r="168" spans="1:3" x14ac:dyDescent="0.25">
      <c r="A168">
        <v>1986</v>
      </c>
      <c r="B168">
        <v>8.83</v>
      </c>
      <c r="C168">
        <v>18.829999999999998</v>
      </c>
    </row>
    <row r="169" spans="1:3" x14ac:dyDescent="0.25">
      <c r="A169">
        <v>1987</v>
      </c>
      <c r="B169">
        <v>8.99</v>
      </c>
      <c r="C169">
        <v>18.28</v>
      </c>
    </row>
    <row r="170" spans="1:3" x14ac:dyDescent="0.25">
      <c r="A170">
        <v>1988</v>
      </c>
      <c r="B170">
        <v>9.1999999999999993</v>
      </c>
      <c r="C170">
        <v>18.190000000000001</v>
      </c>
    </row>
    <row r="171" spans="1:3" x14ac:dyDescent="0.25">
      <c r="A171">
        <v>1989</v>
      </c>
      <c r="B171">
        <v>8.92</v>
      </c>
      <c r="C171">
        <v>17.48</v>
      </c>
    </row>
    <row r="172" spans="1:3" x14ac:dyDescent="0.25">
      <c r="A172">
        <v>1990</v>
      </c>
      <c r="B172">
        <v>9.23</v>
      </c>
      <c r="C172">
        <v>18.97</v>
      </c>
    </row>
    <row r="173" spans="1:3" x14ac:dyDescent="0.25">
      <c r="A173">
        <v>1991</v>
      </c>
      <c r="B173">
        <v>9.18</v>
      </c>
      <c r="C173">
        <v>18.47</v>
      </c>
    </row>
    <row r="174" spans="1:3" x14ac:dyDescent="0.25">
      <c r="A174">
        <v>1992</v>
      </c>
      <c r="B174">
        <v>8.84</v>
      </c>
      <c r="C174">
        <v>18.190000000000001</v>
      </c>
    </row>
    <row r="175" spans="1:3" x14ac:dyDescent="0.25">
      <c r="A175">
        <v>1993</v>
      </c>
      <c r="B175">
        <v>8.8699999999999992</v>
      </c>
      <c r="C175">
        <v>17.82</v>
      </c>
    </row>
    <row r="176" spans="1:3" x14ac:dyDescent="0.25">
      <c r="A176">
        <v>1994</v>
      </c>
      <c r="B176">
        <v>9.0399999999999991</v>
      </c>
      <c r="C176">
        <v>18.309999999999999</v>
      </c>
    </row>
    <row r="177" spans="1:3" x14ac:dyDescent="0.25">
      <c r="A177">
        <v>1995</v>
      </c>
      <c r="B177">
        <v>9.35</v>
      </c>
      <c r="C177">
        <v>18.45</v>
      </c>
    </row>
    <row r="178" spans="1:3" x14ac:dyDescent="0.25">
      <c r="A178">
        <v>1996</v>
      </c>
      <c r="B178">
        <v>9.0399999999999991</v>
      </c>
      <c r="C178">
        <v>18.43</v>
      </c>
    </row>
    <row r="179" spans="1:3" x14ac:dyDescent="0.25">
      <c r="A179">
        <v>1997</v>
      </c>
      <c r="B179">
        <v>9.1999999999999993</v>
      </c>
      <c r="C179">
        <v>17.850000000000001</v>
      </c>
    </row>
    <row r="180" spans="1:3" x14ac:dyDescent="0.25">
      <c r="A180">
        <v>1998</v>
      </c>
      <c r="B180">
        <v>9.52</v>
      </c>
      <c r="C180">
        <v>19.850000000000001</v>
      </c>
    </row>
    <row r="181" spans="1:3" x14ac:dyDescent="0.25">
      <c r="A181">
        <v>1999</v>
      </c>
      <c r="B181">
        <v>9.2899999999999991</v>
      </c>
      <c r="C181">
        <v>19.61</v>
      </c>
    </row>
    <row r="182" spans="1:3" x14ac:dyDescent="0.25">
      <c r="A182">
        <v>2000</v>
      </c>
      <c r="B182">
        <v>9.1999999999999993</v>
      </c>
      <c r="C182">
        <v>18.899999999999999</v>
      </c>
    </row>
    <row r="183" spans="1:3" x14ac:dyDescent="0.25">
      <c r="A183">
        <v>2001</v>
      </c>
      <c r="B183">
        <v>9.41</v>
      </c>
      <c r="C183">
        <v>18.55</v>
      </c>
    </row>
    <row r="184" spans="1:3" x14ac:dyDescent="0.25">
      <c r="A184">
        <v>2002</v>
      </c>
      <c r="B184">
        <v>9.57</v>
      </c>
      <c r="C184">
        <v>18.190000000000001</v>
      </c>
    </row>
    <row r="185" spans="1:3" x14ac:dyDescent="0.25">
      <c r="A185">
        <v>2003</v>
      </c>
      <c r="B185">
        <v>9.5299999999999994</v>
      </c>
      <c r="C185">
        <v>18.55</v>
      </c>
    </row>
    <row r="186" spans="1:3" x14ac:dyDescent="0.25">
      <c r="A186">
        <v>2004</v>
      </c>
      <c r="B186">
        <v>9.32</v>
      </c>
      <c r="C186">
        <v>18.579999999999998</v>
      </c>
    </row>
    <row r="187" spans="1:3" x14ac:dyDescent="0.25">
      <c r="A187">
        <v>2005</v>
      </c>
      <c r="B187">
        <v>9.6999999999999993</v>
      </c>
      <c r="C187">
        <v>19.13</v>
      </c>
    </row>
    <row r="188" spans="1:3" x14ac:dyDescent="0.25">
      <c r="A188">
        <v>2006</v>
      </c>
      <c r="B188">
        <v>9.5299999999999994</v>
      </c>
      <c r="C188">
        <v>19.850000000000001</v>
      </c>
    </row>
    <row r="189" spans="1:3" x14ac:dyDescent="0.25">
      <c r="A189">
        <v>2007</v>
      </c>
      <c r="B189">
        <v>9.73</v>
      </c>
      <c r="C189">
        <v>18.420000000000002</v>
      </c>
    </row>
    <row r="190" spans="1:3" x14ac:dyDescent="0.25">
      <c r="A190">
        <v>2008</v>
      </c>
      <c r="B190">
        <v>9.43</v>
      </c>
      <c r="C190">
        <v>18.52</v>
      </c>
    </row>
    <row r="191" spans="1:3" x14ac:dyDescent="0.25">
      <c r="A191">
        <v>2009</v>
      </c>
      <c r="B191">
        <v>9.51</v>
      </c>
      <c r="C191">
        <v>18.420000000000002</v>
      </c>
    </row>
    <row r="192" spans="1:3" x14ac:dyDescent="0.25">
      <c r="A192">
        <v>2010</v>
      </c>
      <c r="B192">
        <v>9.6999999999999993</v>
      </c>
      <c r="C192">
        <v>18.690000000000001</v>
      </c>
    </row>
    <row r="193" spans="1:3" x14ac:dyDescent="0.25">
      <c r="A193">
        <v>2011</v>
      </c>
      <c r="B193">
        <v>9.52</v>
      </c>
      <c r="C193">
        <v>19.690000000000001</v>
      </c>
    </row>
    <row r="194" spans="1:3" x14ac:dyDescent="0.25">
      <c r="A194">
        <v>2012</v>
      </c>
      <c r="B194">
        <v>9.51</v>
      </c>
      <c r="C194">
        <v>19.989999999999998</v>
      </c>
    </row>
    <row r="195" spans="1:3" x14ac:dyDescent="0.25">
      <c r="A195">
        <v>2013</v>
      </c>
      <c r="B195">
        <v>9.61</v>
      </c>
      <c r="C195">
        <v>20.45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5475-9ED1-4185-8D80-A3C8108A984C}">
  <dimension ref="A1:C195"/>
  <sheetViews>
    <sheetView workbookViewId="0">
      <selection activeCell="L36" sqref="L36"/>
    </sheetView>
  </sheetViews>
  <sheetFormatPr defaultRowHeight="15" x14ac:dyDescent="0.25"/>
  <cols>
    <col min="1" max="1" width="5" bestFit="1" customWidth="1"/>
    <col min="2" max="2" width="18.42578125" bestFit="1" customWidth="1"/>
    <col min="3" max="3" width="18.28515625" bestFit="1" customWidth="1"/>
  </cols>
  <sheetData>
    <row r="1" spans="1:3" x14ac:dyDescent="0.25">
      <c r="A1" t="s">
        <v>0</v>
      </c>
      <c r="B1" t="s">
        <v>62</v>
      </c>
      <c r="C1" t="s">
        <v>57</v>
      </c>
    </row>
    <row r="2" spans="1:3" x14ac:dyDescent="0.25">
      <c r="A2">
        <v>1820</v>
      </c>
      <c r="B2">
        <v>45.716000000000001</v>
      </c>
      <c r="C2">
        <v>62.384</v>
      </c>
    </row>
    <row r="3" spans="1:3" x14ac:dyDescent="0.25">
      <c r="A3">
        <v>1821</v>
      </c>
      <c r="B3">
        <v>46.561999999999998</v>
      </c>
      <c r="C3">
        <v>63.194000000000003</v>
      </c>
    </row>
    <row r="4" spans="1:3" x14ac:dyDescent="0.25">
      <c r="A4">
        <v>1822</v>
      </c>
      <c r="B4">
        <v>46.741999999999997</v>
      </c>
      <c r="C4">
        <v>64.165999999999997</v>
      </c>
    </row>
    <row r="5" spans="1:3" x14ac:dyDescent="0.25">
      <c r="A5">
        <v>1823</v>
      </c>
      <c r="B5">
        <v>45.896000000000001</v>
      </c>
      <c r="C5">
        <v>63.427999999999997</v>
      </c>
    </row>
    <row r="6" spans="1:3" x14ac:dyDescent="0.25">
      <c r="A6">
        <v>1824</v>
      </c>
      <c r="B6">
        <v>47.39</v>
      </c>
      <c r="C6">
        <v>64.22</v>
      </c>
    </row>
    <row r="7" spans="1:3" x14ac:dyDescent="0.25">
      <c r="A7">
        <v>1825</v>
      </c>
      <c r="B7">
        <v>47.102000000000004</v>
      </c>
      <c r="C7">
        <v>65.084000000000003</v>
      </c>
    </row>
    <row r="8" spans="1:3" x14ac:dyDescent="0.25">
      <c r="A8">
        <v>1826</v>
      </c>
      <c r="B8">
        <v>47.048000000000002</v>
      </c>
      <c r="C8">
        <v>64.274000000000001</v>
      </c>
    </row>
    <row r="9" spans="1:3" x14ac:dyDescent="0.25">
      <c r="A9">
        <v>1827</v>
      </c>
      <c r="B9">
        <v>47.858000000000004</v>
      </c>
      <c r="C9">
        <v>65.516000000000005</v>
      </c>
    </row>
    <row r="10" spans="1:3" x14ac:dyDescent="0.25">
      <c r="A10">
        <v>1828</v>
      </c>
      <c r="B10">
        <v>46.706000000000003</v>
      </c>
      <c r="C10">
        <v>64.867999999999995</v>
      </c>
    </row>
    <row r="11" spans="1:3" x14ac:dyDescent="0.25">
      <c r="A11">
        <v>1829</v>
      </c>
      <c r="B11">
        <v>46.292000000000002</v>
      </c>
      <c r="C11">
        <v>64.201999999999998</v>
      </c>
    </row>
    <row r="12" spans="1:3" x14ac:dyDescent="0.25">
      <c r="A12">
        <v>1830</v>
      </c>
      <c r="B12">
        <v>47.335999999999999</v>
      </c>
      <c r="C12">
        <v>65.623999999999995</v>
      </c>
    </row>
    <row r="13" spans="1:3" x14ac:dyDescent="0.25">
      <c r="A13">
        <v>1831</v>
      </c>
      <c r="B13">
        <v>45.751999999999995</v>
      </c>
      <c r="C13">
        <v>62.564</v>
      </c>
    </row>
    <row r="14" spans="1:3" x14ac:dyDescent="0.25">
      <c r="A14">
        <v>1832</v>
      </c>
      <c r="B14">
        <v>45.41</v>
      </c>
      <c r="C14">
        <v>64.057999999999993</v>
      </c>
    </row>
    <row r="15" spans="1:3" x14ac:dyDescent="0.25">
      <c r="A15">
        <v>1833</v>
      </c>
      <c r="B15">
        <v>46.417999999999999</v>
      </c>
      <c r="C15">
        <v>64.921999999999997</v>
      </c>
    </row>
    <row r="16" spans="1:3" x14ac:dyDescent="0.25">
      <c r="A16">
        <v>1834</v>
      </c>
      <c r="B16">
        <v>46.67</v>
      </c>
      <c r="C16">
        <v>65.300000000000011</v>
      </c>
    </row>
    <row r="17" spans="1:3" x14ac:dyDescent="0.25">
      <c r="A17">
        <v>1835</v>
      </c>
      <c r="B17">
        <v>45.302</v>
      </c>
      <c r="C17">
        <v>61.843999999999994</v>
      </c>
    </row>
    <row r="18" spans="1:3" x14ac:dyDescent="0.25">
      <c r="A18">
        <v>1836</v>
      </c>
      <c r="B18">
        <v>45.86</v>
      </c>
      <c r="C18">
        <v>62.006</v>
      </c>
    </row>
    <row r="19" spans="1:3" x14ac:dyDescent="0.25">
      <c r="A19">
        <v>1837</v>
      </c>
      <c r="B19">
        <v>45.283999999999999</v>
      </c>
      <c r="C19">
        <v>63.445999999999998</v>
      </c>
    </row>
    <row r="20" spans="1:3" x14ac:dyDescent="0.25">
      <c r="A20">
        <v>1838</v>
      </c>
      <c r="B20">
        <v>45.518000000000001</v>
      </c>
      <c r="C20">
        <v>61.771999999999998</v>
      </c>
    </row>
    <row r="21" spans="1:3" x14ac:dyDescent="0.25">
      <c r="A21">
        <v>1839</v>
      </c>
      <c r="B21">
        <v>45.734000000000002</v>
      </c>
      <c r="C21">
        <v>63.752000000000002</v>
      </c>
    </row>
    <row r="22" spans="1:3" x14ac:dyDescent="0.25">
      <c r="A22">
        <v>1840</v>
      </c>
      <c r="B22">
        <v>46.04</v>
      </c>
      <c r="C22">
        <v>63.716000000000001</v>
      </c>
    </row>
    <row r="23" spans="1:3" x14ac:dyDescent="0.25">
      <c r="A23">
        <v>1841</v>
      </c>
      <c r="B23">
        <v>45.841999999999999</v>
      </c>
      <c r="C23">
        <v>63.787999999999997</v>
      </c>
    </row>
    <row r="24" spans="1:3" x14ac:dyDescent="0.25">
      <c r="A24">
        <v>1842</v>
      </c>
      <c r="B24">
        <v>46.436</v>
      </c>
      <c r="C24">
        <v>64.364000000000004</v>
      </c>
    </row>
    <row r="25" spans="1:3" x14ac:dyDescent="0.25">
      <c r="A25">
        <v>1843</v>
      </c>
      <c r="B25">
        <v>46.706000000000003</v>
      </c>
      <c r="C25">
        <v>63.392000000000003</v>
      </c>
    </row>
    <row r="26" spans="1:3" x14ac:dyDescent="0.25">
      <c r="A26">
        <v>1844</v>
      </c>
      <c r="B26">
        <v>45.77</v>
      </c>
      <c r="C26">
        <v>64.256</v>
      </c>
    </row>
    <row r="27" spans="1:3" x14ac:dyDescent="0.25">
      <c r="A27">
        <v>1845</v>
      </c>
      <c r="B27">
        <v>46.129999999999995</v>
      </c>
      <c r="C27">
        <v>63.968000000000004</v>
      </c>
    </row>
    <row r="28" spans="1:3" x14ac:dyDescent="0.25">
      <c r="A28">
        <v>1846</v>
      </c>
      <c r="B28">
        <v>47.39</v>
      </c>
      <c r="C28">
        <v>64.742000000000004</v>
      </c>
    </row>
    <row r="29" spans="1:3" x14ac:dyDescent="0.25">
      <c r="A29">
        <v>1847</v>
      </c>
      <c r="B29">
        <v>46.561999999999998</v>
      </c>
      <c r="C29">
        <v>62.707999999999998</v>
      </c>
    </row>
    <row r="30" spans="1:3" x14ac:dyDescent="0.25">
      <c r="A30">
        <v>1848</v>
      </c>
      <c r="B30">
        <v>46.364000000000004</v>
      </c>
      <c r="C30">
        <v>63.319999999999993</v>
      </c>
    </row>
    <row r="31" spans="1:3" x14ac:dyDescent="0.25">
      <c r="A31">
        <v>1849</v>
      </c>
      <c r="B31">
        <v>46.364000000000004</v>
      </c>
      <c r="C31">
        <v>64.147999999999996</v>
      </c>
    </row>
    <row r="32" spans="1:3" x14ac:dyDescent="0.25">
      <c r="A32">
        <v>1850</v>
      </c>
      <c r="B32">
        <v>46.22</v>
      </c>
      <c r="C32">
        <v>63.932000000000002</v>
      </c>
    </row>
    <row r="33" spans="1:3" x14ac:dyDescent="0.25">
      <c r="A33">
        <v>1851</v>
      </c>
      <c r="B33">
        <v>46.724000000000004</v>
      </c>
      <c r="C33">
        <v>64.238</v>
      </c>
    </row>
    <row r="34" spans="1:3" x14ac:dyDescent="0.25">
      <c r="A34">
        <v>1852</v>
      </c>
      <c r="B34">
        <v>46.58</v>
      </c>
      <c r="C34">
        <v>63.319999999999993</v>
      </c>
    </row>
    <row r="35" spans="1:3" x14ac:dyDescent="0.25">
      <c r="A35">
        <v>1853</v>
      </c>
      <c r="B35">
        <v>46.472000000000001</v>
      </c>
      <c r="C35">
        <v>62.906000000000006</v>
      </c>
    </row>
    <row r="36" spans="1:3" x14ac:dyDescent="0.25">
      <c r="A36">
        <v>1854</v>
      </c>
      <c r="B36">
        <v>46.778000000000006</v>
      </c>
      <c r="C36">
        <v>64.652000000000001</v>
      </c>
    </row>
    <row r="37" spans="1:3" x14ac:dyDescent="0.25">
      <c r="A37">
        <v>1855</v>
      </c>
      <c r="B37">
        <v>46.597999999999999</v>
      </c>
      <c r="C37">
        <v>63.698</v>
      </c>
    </row>
    <row r="38" spans="1:3" x14ac:dyDescent="0.25">
      <c r="A38">
        <v>1856</v>
      </c>
      <c r="B38">
        <v>46.4</v>
      </c>
      <c r="C38">
        <v>62.474000000000004</v>
      </c>
    </row>
    <row r="39" spans="1:3" x14ac:dyDescent="0.25">
      <c r="A39">
        <v>1857</v>
      </c>
      <c r="B39">
        <v>45.968000000000004</v>
      </c>
      <c r="C39">
        <v>63.158000000000001</v>
      </c>
    </row>
    <row r="40" spans="1:3" x14ac:dyDescent="0.25">
      <c r="A40">
        <v>1858</v>
      </c>
      <c r="B40">
        <v>46.58</v>
      </c>
      <c r="C40">
        <v>64.22</v>
      </c>
    </row>
    <row r="41" spans="1:3" x14ac:dyDescent="0.25">
      <c r="A41">
        <v>1859</v>
      </c>
      <c r="B41">
        <v>46.85</v>
      </c>
      <c r="C41">
        <v>64.238</v>
      </c>
    </row>
    <row r="42" spans="1:3" x14ac:dyDescent="0.25">
      <c r="A42">
        <v>1860</v>
      </c>
      <c r="B42">
        <v>46.328000000000003</v>
      </c>
      <c r="C42">
        <v>65.012</v>
      </c>
    </row>
    <row r="43" spans="1:3" x14ac:dyDescent="0.25">
      <c r="A43">
        <v>1861</v>
      </c>
      <c r="B43">
        <v>46.129999999999995</v>
      </c>
      <c r="C43">
        <v>65.138000000000005</v>
      </c>
    </row>
    <row r="44" spans="1:3" x14ac:dyDescent="0.25">
      <c r="A44">
        <v>1862</v>
      </c>
      <c r="B44">
        <v>45.607999999999997</v>
      </c>
      <c r="C44">
        <v>65.03</v>
      </c>
    </row>
    <row r="45" spans="1:3" x14ac:dyDescent="0.25">
      <c r="A45">
        <v>1863</v>
      </c>
      <c r="B45">
        <v>46.597999999999999</v>
      </c>
      <c r="C45">
        <v>64.22</v>
      </c>
    </row>
    <row r="46" spans="1:3" x14ac:dyDescent="0.25">
      <c r="A46">
        <v>1864</v>
      </c>
      <c r="B46">
        <v>46.364000000000004</v>
      </c>
      <c r="C46">
        <v>63.338000000000001</v>
      </c>
    </row>
    <row r="47" spans="1:3" x14ac:dyDescent="0.25">
      <c r="A47">
        <v>1865</v>
      </c>
      <c r="B47">
        <v>46.724000000000004</v>
      </c>
      <c r="C47">
        <v>64.31</v>
      </c>
    </row>
    <row r="48" spans="1:3" x14ac:dyDescent="0.25">
      <c r="A48">
        <v>1866</v>
      </c>
      <c r="B48">
        <v>46.921999999999997</v>
      </c>
      <c r="C48">
        <v>64.021999999999991</v>
      </c>
    </row>
    <row r="49" spans="1:3" x14ac:dyDescent="0.25">
      <c r="A49">
        <v>1867</v>
      </c>
      <c r="B49">
        <v>47.192</v>
      </c>
      <c r="C49">
        <v>65.210000000000008</v>
      </c>
    </row>
    <row r="50" spans="1:3" x14ac:dyDescent="0.25">
      <c r="A50">
        <v>1868</v>
      </c>
      <c r="B50">
        <v>46.85</v>
      </c>
      <c r="C50">
        <v>63.698</v>
      </c>
    </row>
    <row r="51" spans="1:3" x14ac:dyDescent="0.25">
      <c r="A51">
        <v>1869</v>
      </c>
      <c r="B51">
        <v>47.173999999999999</v>
      </c>
      <c r="C51">
        <v>62.492000000000004</v>
      </c>
    </row>
    <row r="52" spans="1:3" x14ac:dyDescent="0.25">
      <c r="A52">
        <v>1870</v>
      </c>
      <c r="B52">
        <v>46.76</v>
      </c>
      <c r="C52">
        <v>64.075999999999993</v>
      </c>
    </row>
    <row r="53" spans="1:3" x14ac:dyDescent="0.25">
      <c r="A53">
        <v>1871</v>
      </c>
      <c r="B53">
        <v>46.616</v>
      </c>
      <c r="C53">
        <v>64.885999999999996</v>
      </c>
    </row>
    <row r="54" spans="1:3" x14ac:dyDescent="0.25">
      <c r="A54">
        <v>1872</v>
      </c>
      <c r="B54">
        <v>46.741999999999997</v>
      </c>
      <c r="C54">
        <v>63.103999999999999</v>
      </c>
    </row>
    <row r="55" spans="1:3" x14ac:dyDescent="0.25">
      <c r="A55">
        <v>1873</v>
      </c>
      <c r="B55">
        <v>47.03</v>
      </c>
      <c r="C55">
        <v>63.266000000000005</v>
      </c>
    </row>
    <row r="56" spans="1:3" x14ac:dyDescent="0.25">
      <c r="A56">
        <v>1874</v>
      </c>
      <c r="B56">
        <v>47.173999999999999</v>
      </c>
      <c r="C56">
        <v>64.831999999999994</v>
      </c>
    </row>
    <row r="57" spans="1:3" x14ac:dyDescent="0.25">
      <c r="A57">
        <v>1875</v>
      </c>
      <c r="B57">
        <v>46.148000000000003</v>
      </c>
      <c r="C57">
        <v>63.031999999999996</v>
      </c>
    </row>
    <row r="58" spans="1:3" x14ac:dyDescent="0.25">
      <c r="A58">
        <v>1876</v>
      </c>
      <c r="B58">
        <v>46.543999999999997</v>
      </c>
      <c r="C58">
        <v>63.806000000000004</v>
      </c>
    </row>
    <row r="59" spans="1:3" x14ac:dyDescent="0.25">
      <c r="A59">
        <v>1877</v>
      </c>
      <c r="B59">
        <v>47.372</v>
      </c>
      <c r="C59">
        <v>63.554000000000002</v>
      </c>
    </row>
    <row r="60" spans="1:3" x14ac:dyDescent="0.25">
      <c r="A60">
        <v>1878</v>
      </c>
      <c r="B60">
        <v>47.893999999999998</v>
      </c>
      <c r="C60">
        <v>64.418000000000006</v>
      </c>
    </row>
    <row r="61" spans="1:3" x14ac:dyDescent="0.25">
      <c r="A61">
        <v>1879</v>
      </c>
      <c r="B61">
        <v>46.706000000000003</v>
      </c>
      <c r="C61">
        <v>65.066000000000003</v>
      </c>
    </row>
    <row r="62" spans="1:3" x14ac:dyDescent="0.25">
      <c r="A62">
        <v>1880</v>
      </c>
      <c r="B62">
        <v>46.616</v>
      </c>
      <c r="C62">
        <v>63.95</v>
      </c>
    </row>
    <row r="63" spans="1:3" x14ac:dyDescent="0.25">
      <c r="A63">
        <v>1881</v>
      </c>
      <c r="B63">
        <v>46.885999999999996</v>
      </c>
      <c r="C63">
        <v>64.706000000000003</v>
      </c>
    </row>
    <row r="64" spans="1:3" x14ac:dyDescent="0.25">
      <c r="A64">
        <v>1882</v>
      </c>
      <c r="B64">
        <v>46.634</v>
      </c>
      <c r="C64">
        <v>64.778000000000006</v>
      </c>
    </row>
    <row r="65" spans="1:3" x14ac:dyDescent="0.25">
      <c r="A65">
        <v>1883</v>
      </c>
      <c r="B65">
        <v>46.364000000000004</v>
      </c>
      <c r="C65">
        <v>63.986000000000004</v>
      </c>
    </row>
    <row r="66" spans="1:3" x14ac:dyDescent="0.25">
      <c r="A66">
        <v>1884</v>
      </c>
      <c r="B66">
        <v>45.985999999999997</v>
      </c>
      <c r="C66">
        <v>63.392000000000003</v>
      </c>
    </row>
    <row r="67" spans="1:3" x14ac:dyDescent="0.25">
      <c r="A67">
        <v>1885</v>
      </c>
      <c r="B67">
        <v>46.256</v>
      </c>
      <c r="C67">
        <v>62.275999999999996</v>
      </c>
    </row>
    <row r="68" spans="1:3" x14ac:dyDescent="0.25">
      <c r="A68">
        <v>1886</v>
      </c>
      <c r="B68">
        <v>46.31</v>
      </c>
      <c r="C68">
        <v>62.995999999999995</v>
      </c>
    </row>
    <row r="69" spans="1:3" x14ac:dyDescent="0.25">
      <c r="A69">
        <v>1887</v>
      </c>
      <c r="B69">
        <v>46.238</v>
      </c>
      <c r="C69">
        <v>64.201999999999998</v>
      </c>
    </row>
    <row r="70" spans="1:3" x14ac:dyDescent="0.25">
      <c r="A70">
        <v>1888</v>
      </c>
      <c r="B70">
        <v>46.561999999999998</v>
      </c>
      <c r="C70">
        <v>63.103999999999999</v>
      </c>
    </row>
    <row r="71" spans="1:3" x14ac:dyDescent="0.25">
      <c r="A71">
        <v>1889</v>
      </c>
      <c r="B71">
        <v>46.975999999999999</v>
      </c>
      <c r="C71">
        <v>63.878</v>
      </c>
    </row>
    <row r="72" spans="1:3" x14ac:dyDescent="0.25">
      <c r="A72">
        <v>1890</v>
      </c>
      <c r="B72">
        <v>46.346000000000004</v>
      </c>
      <c r="C72">
        <v>65.300000000000011</v>
      </c>
    </row>
    <row r="73" spans="1:3" x14ac:dyDescent="0.25">
      <c r="A73">
        <v>1891</v>
      </c>
      <c r="B73">
        <v>46.436</v>
      </c>
      <c r="C73">
        <v>63.230000000000004</v>
      </c>
    </row>
    <row r="74" spans="1:3" x14ac:dyDescent="0.25">
      <c r="A74">
        <v>1892</v>
      </c>
      <c r="B74">
        <v>46.526000000000003</v>
      </c>
      <c r="C74">
        <v>62.978000000000002</v>
      </c>
    </row>
    <row r="75" spans="1:3" x14ac:dyDescent="0.25">
      <c r="A75">
        <v>1893</v>
      </c>
      <c r="B75">
        <v>46.508000000000003</v>
      </c>
      <c r="C75">
        <v>64.418000000000006</v>
      </c>
    </row>
    <row r="76" spans="1:3" x14ac:dyDescent="0.25">
      <c r="A76">
        <v>1894</v>
      </c>
      <c r="B76">
        <v>46.688000000000002</v>
      </c>
      <c r="C76">
        <v>64.328000000000003</v>
      </c>
    </row>
    <row r="77" spans="1:3" x14ac:dyDescent="0.25">
      <c r="A77">
        <v>1895</v>
      </c>
      <c r="B77">
        <v>46.67</v>
      </c>
      <c r="C77">
        <v>62.635999999999996</v>
      </c>
    </row>
    <row r="78" spans="1:3" x14ac:dyDescent="0.25">
      <c r="A78">
        <v>1896</v>
      </c>
      <c r="B78">
        <v>46.778000000000006</v>
      </c>
      <c r="C78">
        <v>65.48</v>
      </c>
    </row>
    <row r="79" spans="1:3" x14ac:dyDescent="0.25">
      <c r="A79">
        <v>1897</v>
      </c>
      <c r="B79">
        <v>46.921999999999997</v>
      </c>
      <c r="C79">
        <v>64.274000000000001</v>
      </c>
    </row>
    <row r="80" spans="1:3" x14ac:dyDescent="0.25">
      <c r="A80">
        <v>1898</v>
      </c>
      <c r="B80">
        <v>46.724000000000004</v>
      </c>
      <c r="C80">
        <v>63.338000000000001</v>
      </c>
    </row>
    <row r="81" spans="1:3" x14ac:dyDescent="0.25">
      <c r="A81">
        <v>1899</v>
      </c>
      <c r="B81">
        <v>47.120000000000005</v>
      </c>
      <c r="C81">
        <v>63.661999999999999</v>
      </c>
    </row>
    <row r="82" spans="1:3" x14ac:dyDescent="0.25">
      <c r="A82">
        <v>1900</v>
      </c>
      <c r="B82">
        <v>47.3</v>
      </c>
      <c r="C82">
        <v>64.543999999999997</v>
      </c>
    </row>
    <row r="83" spans="1:3" x14ac:dyDescent="0.25">
      <c r="A83">
        <v>1901</v>
      </c>
      <c r="B83">
        <v>47.372</v>
      </c>
      <c r="C83">
        <v>64.436000000000007</v>
      </c>
    </row>
    <row r="84" spans="1:3" x14ac:dyDescent="0.25">
      <c r="A84">
        <v>1902</v>
      </c>
      <c r="B84">
        <v>46.94</v>
      </c>
      <c r="C84">
        <v>64.454000000000008</v>
      </c>
    </row>
    <row r="85" spans="1:3" x14ac:dyDescent="0.25">
      <c r="A85">
        <v>1903</v>
      </c>
      <c r="B85">
        <v>46.795999999999999</v>
      </c>
      <c r="C85">
        <v>61.951999999999998</v>
      </c>
    </row>
    <row r="86" spans="1:3" x14ac:dyDescent="0.25">
      <c r="A86">
        <v>1904</v>
      </c>
      <c r="B86">
        <v>46.561999999999998</v>
      </c>
      <c r="C86">
        <v>64.616</v>
      </c>
    </row>
    <row r="87" spans="1:3" x14ac:dyDescent="0.25">
      <c r="A87">
        <v>1905</v>
      </c>
      <c r="B87">
        <v>46.814</v>
      </c>
      <c r="C87">
        <v>62.545999999999999</v>
      </c>
    </row>
    <row r="88" spans="1:3" x14ac:dyDescent="0.25">
      <c r="A88">
        <v>1906</v>
      </c>
      <c r="B88">
        <v>47.084000000000003</v>
      </c>
      <c r="C88">
        <v>63.14</v>
      </c>
    </row>
    <row r="89" spans="1:3" x14ac:dyDescent="0.25">
      <c r="A89">
        <v>1907</v>
      </c>
      <c r="B89">
        <v>46.31</v>
      </c>
      <c r="C89">
        <v>65.192000000000007</v>
      </c>
    </row>
    <row r="90" spans="1:3" x14ac:dyDescent="0.25">
      <c r="A90">
        <v>1908</v>
      </c>
      <c r="B90">
        <v>46.741999999999997</v>
      </c>
      <c r="C90">
        <v>64.831999999999994</v>
      </c>
    </row>
    <row r="91" spans="1:3" x14ac:dyDescent="0.25">
      <c r="A91">
        <v>1909</v>
      </c>
      <c r="B91">
        <v>46.724000000000004</v>
      </c>
      <c r="C91">
        <v>65.516000000000005</v>
      </c>
    </row>
    <row r="92" spans="1:3" x14ac:dyDescent="0.25">
      <c r="A92">
        <v>1910</v>
      </c>
      <c r="B92">
        <v>46.795999999999999</v>
      </c>
      <c r="C92">
        <v>65.281999999999996</v>
      </c>
    </row>
    <row r="93" spans="1:3" x14ac:dyDescent="0.25">
      <c r="A93">
        <v>1911</v>
      </c>
      <c r="B93">
        <v>46.724000000000004</v>
      </c>
      <c r="C93">
        <v>66.397999999999996</v>
      </c>
    </row>
    <row r="94" spans="1:3" x14ac:dyDescent="0.25">
      <c r="A94">
        <v>1912</v>
      </c>
      <c r="B94">
        <v>46.706000000000003</v>
      </c>
      <c r="C94">
        <v>62.78</v>
      </c>
    </row>
    <row r="95" spans="1:3" x14ac:dyDescent="0.25">
      <c r="A95">
        <v>1913</v>
      </c>
      <c r="B95">
        <v>46.94</v>
      </c>
      <c r="C95">
        <v>63.626000000000005</v>
      </c>
    </row>
    <row r="96" spans="1:3" x14ac:dyDescent="0.25">
      <c r="A96">
        <v>1914</v>
      </c>
      <c r="B96">
        <v>47.462000000000003</v>
      </c>
      <c r="C96">
        <v>63.95</v>
      </c>
    </row>
    <row r="97" spans="1:3" x14ac:dyDescent="0.25">
      <c r="A97">
        <v>1915</v>
      </c>
      <c r="B97">
        <v>47.462000000000003</v>
      </c>
      <c r="C97">
        <v>63.806000000000004</v>
      </c>
    </row>
    <row r="98" spans="1:3" x14ac:dyDescent="0.25">
      <c r="A98">
        <v>1916</v>
      </c>
      <c r="B98">
        <v>46.814</v>
      </c>
      <c r="C98">
        <v>64.813999999999993</v>
      </c>
    </row>
    <row r="99" spans="1:3" x14ac:dyDescent="0.25">
      <c r="A99">
        <v>1917</v>
      </c>
      <c r="B99">
        <v>46.436</v>
      </c>
      <c r="C99">
        <v>63.14</v>
      </c>
    </row>
    <row r="100" spans="1:3" x14ac:dyDescent="0.25">
      <c r="A100">
        <v>1918</v>
      </c>
      <c r="B100">
        <v>46.634</v>
      </c>
      <c r="C100">
        <v>64.759999999999991</v>
      </c>
    </row>
    <row r="101" spans="1:3" x14ac:dyDescent="0.25">
      <c r="A101">
        <v>1919</v>
      </c>
      <c r="B101">
        <v>47.084000000000003</v>
      </c>
      <c r="C101">
        <v>63.338000000000001</v>
      </c>
    </row>
    <row r="102" spans="1:3" x14ac:dyDescent="0.25">
      <c r="A102">
        <v>1920</v>
      </c>
      <c r="B102">
        <v>47.048000000000002</v>
      </c>
      <c r="C102">
        <v>63.59</v>
      </c>
    </row>
    <row r="103" spans="1:3" x14ac:dyDescent="0.25">
      <c r="A103">
        <v>1921</v>
      </c>
      <c r="B103">
        <v>47.426000000000002</v>
      </c>
      <c r="C103">
        <v>67.063999999999993</v>
      </c>
    </row>
    <row r="104" spans="1:3" x14ac:dyDescent="0.25">
      <c r="A104">
        <v>1922</v>
      </c>
      <c r="B104">
        <v>47.137999999999998</v>
      </c>
      <c r="C104">
        <v>65.48</v>
      </c>
    </row>
    <row r="105" spans="1:3" x14ac:dyDescent="0.25">
      <c r="A105">
        <v>1923</v>
      </c>
      <c r="B105">
        <v>47.155999999999999</v>
      </c>
      <c r="C105">
        <v>64.67</v>
      </c>
    </row>
    <row r="106" spans="1:3" x14ac:dyDescent="0.25">
      <c r="A106">
        <v>1924</v>
      </c>
      <c r="B106">
        <v>47.317999999999998</v>
      </c>
      <c r="C106">
        <v>63.463999999999999</v>
      </c>
    </row>
    <row r="107" spans="1:3" x14ac:dyDescent="0.25">
      <c r="A107">
        <v>1925</v>
      </c>
      <c r="B107">
        <v>47.353999999999999</v>
      </c>
      <c r="C107">
        <v>66.164000000000001</v>
      </c>
    </row>
    <row r="108" spans="1:3" x14ac:dyDescent="0.25">
      <c r="A108">
        <v>1926</v>
      </c>
      <c r="B108">
        <v>47.713999999999999</v>
      </c>
      <c r="C108">
        <v>63.716000000000001</v>
      </c>
    </row>
    <row r="109" spans="1:3" x14ac:dyDescent="0.25">
      <c r="A109">
        <v>1927</v>
      </c>
      <c r="B109">
        <v>47.335999999999999</v>
      </c>
      <c r="C109">
        <v>65.822000000000003</v>
      </c>
    </row>
    <row r="110" spans="1:3" x14ac:dyDescent="0.25">
      <c r="A110">
        <v>1928</v>
      </c>
      <c r="B110">
        <v>47.534000000000006</v>
      </c>
      <c r="C110">
        <v>64.274000000000001</v>
      </c>
    </row>
    <row r="111" spans="1:3" x14ac:dyDescent="0.25">
      <c r="A111">
        <v>1929</v>
      </c>
      <c r="B111">
        <v>46.832000000000001</v>
      </c>
      <c r="C111">
        <v>63.643999999999998</v>
      </c>
    </row>
    <row r="112" spans="1:3" x14ac:dyDescent="0.25">
      <c r="A112">
        <v>1930</v>
      </c>
      <c r="B112">
        <v>47.534000000000006</v>
      </c>
      <c r="C112">
        <v>64.472000000000008</v>
      </c>
    </row>
    <row r="113" spans="1:3" x14ac:dyDescent="0.25">
      <c r="A113">
        <v>1931</v>
      </c>
      <c r="B113">
        <v>47.695999999999998</v>
      </c>
      <c r="C113">
        <v>65.426000000000002</v>
      </c>
    </row>
    <row r="114" spans="1:3" x14ac:dyDescent="0.25">
      <c r="A114">
        <v>1932</v>
      </c>
      <c r="B114">
        <v>47.678000000000004</v>
      </c>
      <c r="C114">
        <v>64.382000000000005</v>
      </c>
    </row>
    <row r="115" spans="1:3" x14ac:dyDescent="0.25">
      <c r="A115">
        <v>1933</v>
      </c>
      <c r="B115">
        <v>47.012</v>
      </c>
      <c r="C115">
        <v>66.811999999999998</v>
      </c>
    </row>
    <row r="116" spans="1:3" x14ac:dyDescent="0.25">
      <c r="A116">
        <v>1934</v>
      </c>
      <c r="B116">
        <v>47.534000000000006</v>
      </c>
      <c r="C116">
        <v>66.811999999999998</v>
      </c>
    </row>
    <row r="117" spans="1:3" x14ac:dyDescent="0.25">
      <c r="A117">
        <v>1935</v>
      </c>
      <c r="B117">
        <v>47.335999999999999</v>
      </c>
      <c r="C117">
        <v>64.561999999999998</v>
      </c>
    </row>
    <row r="118" spans="1:3" x14ac:dyDescent="0.25">
      <c r="A118">
        <v>1936</v>
      </c>
      <c r="B118">
        <v>47.39</v>
      </c>
      <c r="C118">
        <v>64.778000000000006</v>
      </c>
    </row>
    <row r="119" spans="1:3" x14ac:dyDescent="0.25">
      <c r="A119">
        <v>1937</v>
      </c>
      <c r="B119">
        <v>47.66</v>
      </c>
      <c r="C119">
        <v>64.292000000000002</v>
      </c>
    </row>
    <row r="120" spans="1:3" x14ac:dyDescent="0.25">
      <c r="A120">
        <v>1938</v>
      </c>
      <c r="B120">
        <v>47.948</v>
      </c>
      <c r="C120">
        <v>66.415999999999997</v>
      </c>
    </row>
    <row r="121" spans="1:3" x14ac:dyDescent="0.25">
      <c r="A121">
        <v>1939</v>
      </c>
      <c r="B121">
        <v>47.768000000000001</v>
      </c>
      <c r="C121">
        <v>66.488</v>
      </c>
    </row>
    <row r="122" spans="1:3" x14ac:dyDescent="0.25">
      <c r="A122">
        <v>1940</v>
      </c>
      <c r="B122">
        <v>47.768000000000001</v>
      </c>
      <c r="C122">
        <v>62.942000000000007</v>
      </c>
    </row>
    <row r="123" spans="1:3" x14ac:dyDescent="0.25">
      <c r="A123">
        <v>1941</v>
      </c>
      <c r="B123">
        <v>47.786000000000001</v>
      </c>
      <c r="C123">
        <v>64.885999999999996</v>
      </c>
    </row>
    <row r="124" spans="1:3" x14ac:dyDescent="0.25">
      <c r="A124">
        <v>1942</v>
      </c>
      <c r="B124">
        <v>47.713999999999999</v>
      </c>
      <c r="C124">
        <v>64.292000000000002</v>
      </c>
    </row>
    <row r="125" spans="1:3" x14ac:dyDescent="0.25">
      <c r="A125">
        <v>1943</v>
      </c>
      <c r="B125">
        <v>47.768000000000001</v>
      </c>
      <c r="C125">
        <v>65.156000000000006</v>
      </c>
    </row>
    <row r="126" spans="1:3" x14ac:dyDescent="0.25">
      <c r="A126">
        <v>1944</v>
      </c>
      <c r="B126">
        <v>47.93</v>
      </c>
      <c r="C126">
        <v>65.12</v>
      </c>
    </row>
    <row r="127" spans="1:3" x14ac:dyDescent="0.25">
      <c r="A127">
        <v>1945</v>
      </c>
      <c r="B127">
        <v>47.444000000000003</v>
      </c>
      <c r="C127">
        <v>64.507999999999996</v>
      </c>
    </row>
    <row r="128" spans="1:3" x14ac:dyDescent="0.25">
      <c r="A128">
        <v>1946</v>
      </c>
      <c r="B128">
        <v>47.624000000000002</v>
      </c>
      <c r="C128">
        <v>66.038000000000011</v>
      </c>
    </row>
    <row r="129" spans="1:3" x14ac:dyDescent="0.25">
      <c r="A129">
        <v>1947</v>
      </c>
      <c r="B129">
        <v>47.84</v>
      </c>
      <c r="C129">
        <v>64.328000000000003</v>
      </c>
    </row>
    <row r="130" spans="1:3" x14ac:dyDescent="0.25">
      <c r="A130">
        <v>1948</v>
      </c>
      <c r="B130">
        <v>47.75</v>
      </c>
      <c r="C130">
        <v>64.867999999999995</v>
      </c>
    </row>
    <row r="131" spans="1:3" x14ac:dyDescent="0.25">
      <c r="A131">
        <v>1949</v>
      </c>
      <c r="B131">
        <v>47.462000000000003</v>
      </c>
      <c r="C131">
        <v>64.490000000000009</v>
      </c>
    </row>
    <row r="132" spans="1:3" x14ac:dyDescent="0.25">
      <c r="A132">
        <v>1950</v>
      </c>
      <c r="B132">
        <v>47.066000000000003</v>
      </c>
      <c r="C132">
        <v>64.67</v>
      </c>
    </row>
    <row r="133" spans="1:3" x14ac:dyDescent="0.25">
      <c r="A133">
        <v>1951</v>
      </c>
      <c r="B133">
        <v>47.534000000000006</v>
      </c>
      <c r="C133">
        <v>65.533999999999992</v>
      </c>
    </row>
    <row r="134" spans="1:3" x14ac:dyDescent="0.25">
      <c r="A134">
        <v>1952</v>
      </c>
      <c r="B134">
        <v>47.552</v>
      </c>
      <c r="C134">
        <v>65.930000000000007</v>
      </c>
    </row>
    <row r="135" spans="1:3" x14ac:dyDescent="0.25">
      <c r="A135">
        <v>1953</v>
      </c>
      <c r="B135">
        <v>47.966000000000001</v>
      </c>
      <c r="C135">
        <v>65.876000000000005</v>
      </c>
    </row>
    <row r="136" spans="1:3" x14ac:dyDescent="0.25">
      <c r="A136">
        <v>1954</v>
      </c>
      <c r="B136">
        <v>47.408000000000001</v>
      </c>
      <c r="C136">
        <v>67.406000000000006</v>
      </c>
    </row>
    <row r="137" spans="1:3" x14ac:dyDescent="0.25">
      <c r="A137">
        <v>1955</v>
      </c>
      <c r="B137">
        <v>47.534000000000006</v>
      </c>
      <c r="C137">
        <v>65.713999999999999</v>
      </c>
    </row>
    <row r="138" spans="1:3" x14ac:dyDescent="0.25">
      <c r="A138">
        <v>1956</v>
      </c>
      <c r="B138">
        <v>46.903999999999996</v>
      </c>
      <c r="C138">
        <v>66.847999999999999</v>
      </c>
    </row>
    <row r="139" spans="1:3" x14ac:dyDescent="0.25">
      <c r="A139">
        <v>1957</v>
      </c>
      <c r="B139">
        <v>47.713999999999999</v>
      </c>
      <c r="C139">
        <v>64.580000000000013</v>
      </c>
    </row>
    <row r="140" spans="1:3" x14ac:dyDescent="0.25">
      <c r="A140">
        <v>1958</v>
      </c>
      <c r="B140">
        <v>47.786000000000001</v>
      </c>
      <c r="C140">
        <v>63.733999999999995</v>
      </c>
    </row>
    <row r="141" spans="1:3" x14ac:dyDescent="0.25">
      <c r="A141">
        <v>1959</v>
      </c>
      <c r="B141">
        <v>47.713999999999999</v>
      </c>
      <c r="C141">
        <v>63.95</v>
      </c>
    </row>
    <row r="142" spans="1:3" x14ac:dyDescent="0.25">
      <c r="A142">
        <v>1960</v>
      </c>
      <c r="B142">
        <v>47.444000000000003</v>
      </c>
      <c r="C142">
        <v>63.878</v>
      </c>
    </row>
    <row r="143" spans="1:3" x14ac:dyDescent="0.25">
      <c r="A143">
        <v>1961</v>
      </c>
      <c r="B143">
        <v>47.84</v>
      </c>
      <c r="C143">
        <v>63.823999999999998</v>
      </c>
    </row>
    <row r="144" spans="1:3" x14ac:dyDescent="0.25">
      <c r="A144">
        <v>1962</v>
      </c>
      <c r="B144">
        <v>47.75</v>
      </c>
      <c r="C144">
        <v>64.975999999999999</v>
      </c>
    </row>
    <row r="145" spans="1:3" x14ac:dyDescent="0.25">
      <c r="A145">
        <v>1963</v>
      </c>
      <c r="B145">
        <v>47.948</v>
      </c>
      <c r="C145">
        <v>65.912000000000006</v>
      </c>
    </row>
    <row r="146" spans="1:3" x14ac:dyDescent="0.25">
      <c r="A146">
        <v>1964</v>
      </c>
      <c r="B146">
        <v>47.137999999999998</v>
      </c>
      <c r="C146">
        <v>65.084000000000003</v>
      </c>
    </row>
    <row r="147" spans="1:3" x14ac:dyDescent="0.25">
      <c r="A147">
        <v>1965</v>
      </c>
      <c r="B147">
        <v>47.353999999999999</v>
      </c>
      <c r="C147">
        <v>65.372</v>
      </c>
    </row>
    <row r="148" spans="1:3" x14ac:dyDescent="0.25">
      <c r="A148">
        <v>1966</v>
      </c>
      <c r="B148">
        <v>47.480000000000004</v>
      </c>
      <c r="C148">
        <v>63.698</v>
      </c>
    </row>
    <row r="149" spans="1:3" x14ac:dyDescent="0.25">
      <c r="A149">
        <v>1967</v>
      </c>
      <c r="B149">
        <v>47.66</v>
      </c>
      <c r="C149">
        <v>64.994</v>
      </c>
    </row>
    <row r="150" spans="1:3" x14ac:dyDescent="0.25">
      <c r="A150">
        <v>1968</v>
      </c>
      <c r="B150">
        <v>47.335999999999999</v>
      </c>
      <c r="C150">
        <v>63.248000000000005</v>
      </c>
    </row>
    <row r="151" spans="1:3" x14ac:dyDescent="0.25">
      <c r="A151">
        <v>1969</v>
      </c>
      <c r="B151">
        <v>47.480000000000004</v>
      </c>
      <c r="C151">
        <v>64.67</v>
      </c>
    </row>
    <row r="152" spans="1:3" x14ac:dyDescent="0.25">
      <c r="A152">
        <v>1970</v>
      </c>
      <c r="B152">
        <v>47.66</v>
      </c>
      <c r="C152">
        <v>64.238</v>
      </c>
    </row>
    <row r="153" spans="1:3" x14ac:dyDescent="0.25">
      <c r="A153">
        <v>1971</v>
      </c>
      <c r="B153">
        <v>47.480000000000004</v>
      </c>
      <c r="C153">
        <v>65.318000000000012</v>
      </c>
    </row>
    <row r="154" spans="1:3" x14ac:dyDescent="0.25">
      <c r="A154">
        <v>1972</v>
      </c>
      <c r="B154">
        <v>47.3</v>
      </c>
      <c r="C154">
        <v>64.957999999999998</v>
      </c>
    </row>
    <row r="155" spans="1:3" x14ac:dyDescent="0.25">
      <c r="A155">
        <v>1973</v>
      </c>
      <c r="B155">
        <v>48.11</v>
      </c>
      <c r="C155">
        <v>64.364000000000004</v>
      </c>
    </row>
    <row r="156" spans="1:3" x14ac:dyDescent="0.25">
      <c r="A156">
        <v>1974</v>
      </c>
      <c r="B156">
        <v>47.246000000000002</v>
      </c>
      <c r="C156">
        <v>64.867999999999995</v>
      </c>
    </row>
    <row r="157" spans="1:3" x14ac:dyDescent="0.25">
      <c r="A157">
        <v>1975</v>
      </c>
      <c r="B157">
        <v>47.731999999999999</v>
      </c>
      <c r="C157">
        <v>64.31</v>
      </c>
    </row>
    <row r="158" spans="1:3" x14ac:dyDescent="0.25">
      <c r="A158">
        <v>1976</v>
      </c>
      <c r="B158">
        <v>47.03</v>
      </c>
      <c r="C158">
        <v>63.41</v>
      </c>
    </row>
    <row r="159" spans="1:3" x14ac:dyDescent="0.25">
      <c r="A159">
        <v>1977</v>
      </c>
      <c r="B159">
        <v>47.93</v>
      </c>
      <c r="C159">
        <v>65.984000000000009</v>
      </c>
    </row>
    <row r="160" spans="1:3" x14ac:dyDescent="0.25">
      <c r="A160">
        <v>1978</v>
      </c>
      <c r="B160">
        <v>47.641999999999996</v>
      </c>
      <c r="C160">
        <v>64.075999999999993</v>
      </c>
    </row>
    <row r="161" spans="1:3" x14ac:dyDescent="0.25">
      <c r="A161">
        <v>1979</v>
      </c>
      <c r="B161">
        <v>47.713999999999999</v>
      </c>
      <c r="C161">
        <v>62.798000000000002</v>
      </c>
    </row>
    <row r="162" spans="1:3" x14ac:dyDescent="0.25">
      <c r="A162">
        <v>1980</v>
      </c>
      <c r="B162">
        <v>48.164000000000001</v>
      </c>
      <c r="C162">
        <v>65.786000000000001</v>
      </c>
    </row>
    <row r="163" spans="1:3" x14ac:dyDescent="0.25">
      <c r="A163">
        <v>1981</v>
      </c>
      <c r="B163">
        <v>48.506</v>
      </c>
      <c r="C163">
        <v>65.138000000000005</v>
      </c>
    </row>
    <row r="164" spans="1:3" x14ac:dyDescent="0.25">
      <c r="A164">
        <v>1982</v>
      </c>
      <c r="B164">
        <v>47.552</v>
      </c>
      <c r="C164">
        <v>64.706000000000003</v>
      </c>
    </row>
    <row r="165" spans="1:3" x14ac:dyDescent="0.25">
      <c r="A165">
        <v>1983</v>
      </c>
      <c r="B165">
        <v>48.253999999999998</v>
      </c>
      <c r="C165">
        <v>62.96</v>
      </c>
    </row>
    <row r="166" spans="1:3" x14ac:dyDescent="0.25">
      <c r="A166">
        <v>1984</v>
      </c>
      <c r="B166">
        <v>47.641999999999996</v>
      </c>
      <c r="C166">
        <v>65.246000000000009</v>
      </c>
    </row>
    <row r="167" spans="1:3" x14ac:dyDescent="0.25">
      <c r="A167">
        <v>1985</v>
      </c>
      <c r="B167">
        <v>47.588000000000001</v>
      </c>
      <c r="C167">
        <v>64.795999999999992</v>
      </c>
    </row>
    <row r="168" spans="1:3" x14ac:dyDescent="0.25">
      <c r="A168">
        <v>1986</v>
      </c>
      <c r="B168">
        <v>47.893999999999998</v>
      </c>
      <c r="C168">
        <v>65.894000000000005</v>
      </c>
    </row>
    <row r="169" spans="1:3" x14ac:dyDescent="0.25">
      <c r="A169">
        <v>1987</v>
      </c>
      <c r="B169">
        <v>48.182000000000002</v>
      </c>
      <c r="C169">
        <v>64.903999999999996</v>
      </c>
    </row>
    <row r="170" spans="1:3" x14ac:dyDescent="0.25">
      <c r="A170">
        <v>1988</v>
      </c>
      <c r="B170">
        <v>48.56</v>
      </c>
      <c r="C170">
        <v>64.742000000000004</v>
      </c>
    </row>
    <row r="171" spans="1:3" x14ac:dyDescent="0.25">
      <c r="A171">
        <v>1989</v>
      </c>
      <c r="B171">
        <v>48.055999999999997</v>
      </c>
      <c r="C171">
        <v>63.463999999999999</v>
      </c>
    </row>
    <row r="172" spans="1:3" x14ac:dyDescent="0.25">
      <c r="A172">
        <v>1990</v>
      </c>
      <c r="B172">
        <v>48.614000000000004</v>
      </c>
      <c r="C172">
        <v>66.146000000000001</v>
      </c>
    </row>
    <row r="173" spans="1:3" x14ac:dyDescent="0.25">
      <c r="A173">
        <v>1991</v>
      </c>
      <c r="B173">
        <v>48.524000000000001</v>
      </c>
      <c r="C173">
        <v>65.246000000000009</v>
      </c>
    </row>
    <row r="174" spans="1:3" x14ac:dyDescent="0.25">
      <c r="A174">
        <v>1992</v>
      </c>
      <c r="B174">
        <v>47.911999999999999</v>
      </c>
      <c r="C174">
        <v>64.742000000000004</v>
      </c>
    </row>
    <row r="175" spans="1:3" x14ac:dyDescent="0.25">
      <c r="A175">
        <v>1993</v>
      </c>
      <c r="B175">
        <v>47.966000000000001</v>
      </c>
      <c r="C175">
        <v>64.075999999999993</v>
      </c>
    </row>
    <row r="176" spans="1:3" x14ac:dyDescent="0.25">
      <c r="A176">
        <v>1994</v>
      </c>
      <c r="B176">
        <v>48.271999999999998</v>
      </c>
      <c r="C176">
        <v>64.957999999999998</v>
      </c>
    </row>
    <row r="177" spans="1:3" x14ac:dyDescent="0.25">
      <c r="A177">
        <v>1995</v>
      </c>
      <c r="B177">
        <v>48.83</v>
      </c>
      <c r="C177">
        <v>65.210000000000008</v>
      </c>
    </row>
    <row r="178" spans="1:3" x14ac:dyDescent="0.25">
      <c r="A178">
        <v>1996</v>
      </c>
      <c r="B178">
        <v>48.271999999999998</v>
      </c>
      <c r="C178">
        <v>65.174000000000007</v>
      </c>
    </row>
    <row r="179" spans="1:3" x14ac:dyDescent="0.25">
      <c r="A179">
        <v>1997</v>
      </c>
      <c r="B179">
        <v>48.56</v>
      </c>
      <c r="C179">
        <v>64.13</v>
      </c>
    </row>
    <row r="180" spans="1:3" x14ac:dyDescent="0.25">
      <c r="A180">
        <v>1998</v>
      </c>
      <c r="B180">
        <v>49.135999999999996</v>
      </c>
      <c r="C180">
        <v>67.73</v>
      </c>
    </row>
    <row r="181" spans="1:3" x14ac:dyDescent="0.25">
      <c r="A181">
        <v>1999</v>
      </c>
      <c r="B181">
        <v>48.721999999999994</v>
      </c>
      <c r="C181">
        <v>67.298000000000002</v>
      </c>
    </row>
    <row r="182" spans="1:3" x14ac:dyDescent="0.25">
      <c r="A182">
        <v>2000</v>
      </c>
      <c r="B182">
        <v>48.56</v>
      </c>
      <c r="C182">
        <v>66.02</v>
      </c>
    </row>
    <row r="183" spans="1:3" x14ac:dyDescent="0.25">
      <c r="A183">
        <v>2001</v>
      </c>
      <c r="B183">
        <v>48.938000000000002</v>
      </c>
      <c r="C183">
        <v>65.39</v>
      </c>
    </row>
    <row r="184" spans="1:3" x14ac:dyDescent="0.25">
      <c r="A184">
        <v>2002</v>
      </c>
      <c r="B184">
        <v>49.225999999999999</v>
      </c>
      <c r="C184">
        <v>64.742000000000004</v>
      </c>
    </row>
    <row r="185" spans="1:3" x14ac:dyDescent="0.25">
      <c r="A185">
        <v>2003</v>
      </c>
      <c r="B185">
        <v>49.153999999999996</v>
      </c>
      <c r="C185">
        <v>65.39</v>
      </c>
    </row>
    <row r="186" spans="1:3" x14ac:dyDescent="0.25">
      <c r="A186">
        <v>2004</v>
      </c>
      <c r="B186">
        <v>48.775999999999996</v>
      </c>
      <c r="C186">
        <v>65.443999999999988</v>
      </c>
    </row>
    <row r="187" spans="1:3" x14ac:dyDescent="0.25">
      <c r="A187">
        <v>2005</v>
      </c>
      <c r="B187">
        <v>49.46</v>
      </c>
      <c r="C187">
        <v>66.433999999999997</v>
      </c>
    </row>
    <row r="188" spans="1:3" x14ac:dyDescent="0.25">
      <c r="A188">
        <v>2006</v>
      </c>
      <c r="B188">
        <v>49.153999999999996</v>
      </c>
      <c r="C188">
        <v>67.73</v>
      </c>
    </row>
    <row r="189" spans="1:3" x14ac:dyDescent="0.25">
      <c r="A189">
        <v>2007</v>
      </c>
      <c r="B189">
        <v>49.514000000000003</v>
      </c>
      <c r="C189">
        <v>65.156000000000006</v>
      </c>
    </row>
    <row r="190" spans="1:3" x14ac:dyDescent="0.25">
      <c r="A190">
        <v>2008</v>
      </c>
      <c r="B190">
        <v>48.974000000000004</v>
      </c>
      <c r="C190">
        <v>65.335999999999999</v>
      </c>
    </row>
    <row r="191" spans="1:3" x14ac:dyDescent="0.25">
      <c r="A191">
        <v>2009</v>
      </c>
      <c r="B191">
        <v>49.117999999999995</v>
      </c>
      <c r="C191">
        <v>65.156000000000006</v>
      </c>
    </row>
    <row r="192" spans="1:3" x14ac:dyDescent="0.25">
      <c r="A192">
        <v>2010</v>
      </c>
      <c r="B192">
        <v>49.46</v>
      </c>
      <c r="C192">
        <v>65.641999999999996</v>
      </c>
    </row>
    <row r="193" spans="1:3" x14ac:dyDescent="0.25">
      <c r="A193">
        <v>2011</v>
      </c>
      <c r="B193">
        <v>49.135999999999996</v>
      </c>
      <c r="C193">
        <v>67.442000000000007</v>
      </c>
    </row>
    <row r="194" spans="1:3" x14ac:dyDescent="0.25">
      <c r="A194">
        <v>2012</v>
      </c>
      <c r="B194">
        <v>49.117999999999995</v>
      </c>
      <c r="C194">
        <v>67.981999999999999</v>
      </c>
    </row>
    <row r="195" spans="1:3" x14ac:dyDescent="0.25">
      <c r="A195">
        <v>2013</v>
      </c>
      <c r="B195">
        <v>49.298000000000002</v>
      </c>
      <c r="C195">
        <v>68.81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7C64-92AF-4C9B-8AD8-4770BA54BAE8}">
  <dimension ref="A1:G186"/>
  <sheetViews>
    <sheetView tabSelected="1" workbookViewId="0">
      <selection activeCell="E8" sqref="E8:G12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20.5703125" bestFit="1" customWidth="1"/>
  </cols>
  <sheetData>
    <row r="1" spans="1:7" x14ac:dyDescent="0.25">
      <c r="A1" t="s">
        <v>0</v>
      </c>
      <c r="B1" t="s">
        <v>64</v>
      </c>
      <c r="C1" t="s">
        <v>58</v>
      </c>
    </row>
    <row r="2" spans="1:7" x14ac:dyDescent="0.25">
      <c r="A2">
        <v>1829</v>
      </c>
      <c r="B2">
        <v>8.1840000000000011</v>
      </c>
      <c r="C2">
        <v>17.851999999999997</v>
      </c>
      <c r="F2" t="s">
        <v>70</v>
      </c>
      <c r="G2" t="s">
        <v>42</v>
      </c>
    </row>
    <row r="3" spans="1:7" x14ac:dyDescent="0.25">
      <c r="A3">
        <v>1830</v>
      </c>
      <c r="B3">
        <v>8.2739999999999991</v>
      </c>
      <c r="C3">
        <v>18.032</v>
      </c>
      <c r="E3" t="s">
        <v>71</v>
      </c>
      <c r="F3">
        <f>MIN(B2:B186)</f>
        <v>7.6659999999999995</v>
      </c>
      <c r="G3">
        <f>MIN(C2:C186)</f>
        <v>17.351999999999997</v>
      </c>
    </row>
    <row r="4" spans="1:7" x14ac:dyDescent="0.25">
      <c r="A4">
        <v>1831</v>
      </c>
      <c r="B4">
        <v>8.229000000000001</v>
      </c>
      <c r="C4">
        <v>17.997</v>
      </c>
      <c r="E4" t="s">
        <v>72</v>
      </c>
      <c r="F4">
        <f>MAX(B2:B186)</f>
        <v>9.5560000000000009</v>
      </c>
      <c r="G4">
        <f>MAX(C2:C186)</f>
        <v>19.173999999999999</v>
      </c>
    </row>
    <row r="5" spans="1:7" x14ac:dyDescent="0.25">
      <c r="A5">
        <v>1832</v>
      </c>
      <c r="B5">
        <v>8.1549999999999994</v>
      </c>
      <c r="C5">
        <v>17.991</v>
      </c>
      <c r="E5" t="s">
        <v>73</v>
      </c>
      <c r="F5">
        <f>F4-F3</f>
        <v>1.8900000000000015</v>
      </c>
      <c r="G5">
        <f>G4-G3</f>
        <v>1.8220000000000027</v>
      </c>
    </row>
    <row r="6" spans="1:7" x14ac:dyDescent="0.25">
      <c r="A6">
        <v>1833</v>
      </c>
      <c r="B6">
        <v>8.1840000000000011</v>
      </c>
      <c r="C6">
        <v>18.073999999999998</v>
      </c>
      <c r="E6" t="s">
        <v>74</v>
      </c>
      <c r="F6" s="1">
        <f>(F4-F3)/F3</f>
        <v>0.24654317766762349</v>
      </c>
      <c r="G6" s="1">
        <f>(G4-G3)/G3</f>
        <v>0.10500230520977427</v>
      </c>
    </row>
    <row r="7" spans="1:7" x14ac:dyDescent="0.25">
      <c r="A7">
        <v>1834</v>
      </c>
      <c r="B7">
        <v>8.1440000000000019</v>
      </c>
      <c r="C7">
        <v>18.134</v>
      </c>
    </row>
    <row r="8" spans="1:7" x14ac:dyDescent="0.25">
      <c r="A8">
        <v>1835</v>
      </c>
      <c r="B8">
        <v>8.0440000000000005</v>
      </c>
      <c r="C8">
        <v>17.954000000000001</v>
      </c>
      <c r="F8" t="s">
        <v>70</v>
      </c>
      <c r="G8" t="s">
        <v>42</v>
      </c>
    </row>
    <row r="9" spans="1:7" x14ac:dyDescent="0.25">
      <c r="A9">
        <v>1836</v>
      </c>
      <c r="B9">
        <v>7.9779999999999998</v>
      </c>
      <c r="C9">
        <v>17.828000000000003</v>
      </c>
      <c r="E9">
        <v>1829</v>
      </c>
      <c r="F9">
        <f>B2</f>
        <v>8.1840000000000011</v>
      </c>
      <c r="G9">
        <f>C2</f>
        <v>17.851999999999997</v>
      </c>
    </row>
    <row r="10" spans="1:7" x14ac:dyDescent="0.25">
      <c r="A10">
        <v>1837</v>
      </c>
      <c r="B10">
        <v>7.8349999999999991</v>
      </c>
      <c r="C10">
        <v>17.713000000000001</v>
      </c>
      <c r="E10">
        <v>2013</v>
      </c>
      <c r="F10">
        <f>B186</f>
        <v>9.5560000000000009</v>
      </c>
      <c r="G10">
        <f>C186</f>
        <v>19.173999999999999</v>
      </c>
    </row>
    <row r="11" spans="1:7" x14ac:dyDescent="0.25">
      <c r="A11">
        <v>1838</v>
      </c>
      <c r="B11">
        <v>7.769000000000001</v>
      </c>
      <c r="C11">
        <v>17.541</v>
      </c>
      <c r="E11" t="s">
        <v>73</v>
      </c>
      <c r="F11">
        <f>F10-F9</f>
        <v>1.3719999999999999</v>
      </c>
      <c r="G11">
        <f>G10-G9</f>
        <v>1.3220000000000027</v>
      </c>
    </row>
    <row r="12" spans="1:7" x14ac:dyDescent="0.25">
      <c r="A12">
        <v>1839</v>
      </c>
      <c r="B12">
        <v>7.7379999999999995</v>
      </c>
      <c r="C12">
        <v>17.515999999999998</v>
      </c>
      <c r="E12" t="s">
        <v>74</v>
      </c>
      <c r="F12" s="1">
        <f>(F10-F9)/F9</f>
        <v>0.16764418377321599</v>
      </c>
      <c r="G12" s="1">
        <f>(G10-G9)/G9</f>
        <v>7.4053327358279353E-2</v>
      </c>
    </row>
    <row r="13" spans="1:7" x14ac:dyDescent="0.25">
      <c r="A13">
        <v>1840</v>
      </c>
      <c r="B13">
        <v>7.6659999999999995</v>
      </c>
      <c r="C13">
        <v>17.410000000000004</v>
      </c>
    </row>
    <row r="14" spans="1:7" x14ac:dyDescent="0.25">
      <c r="A14">
        <v>1841</v>
      </c>
      <c r="B14">
        <v>7.6710000000000012</v>
      </c>
      <c r="C14">
        <v>17.478000000000002</v>
      </c>
    </row>
    <row r="15" spans="1:7" x14ac:dyDescent="0.25">
      <c r="A15">
        <v>1842</v>
      </c>
      <c r="B15">
        <v>7.7279999999999998</v>
      </c>
      <c r="C15">
        <v>17.494999999999997</v>
      </c>
    </row>
    <row r="16" spans="1:7" x14ac:dyDescent="0.25">
      <c r="A16">
        <v>1843</v>
      </c>
      <c r="B16">
        <v>7.7439999999999998</v>
      </c>
      <c r="C16">
        <v>17.41</v>
      </c>
    </row>
    <row r="17" spans="1:3" x14ac:dyDescent="0.25">
      <c r="A17">
        <v>1844</v>
      </c>
      <c r="B17">
        <v>7.694</v>
      </c>
      <c r="C17">
        <v>17.351999999999997</v>
      </c>
    </row>
    <row r="18" spans="1:3" x14ac:dyDescent="0.25">
      <c r="A18">
        <v>1845</v>
      </c>
      <c r="B18">
        <v>7.7399999999999993</v>
      </c>
      <c r="C18">
        <v>17.47</v>
      </c>
    </row>
    <row r="19" spans="1:3" x14ac:dyDescent="0.25">
      <c r="A19">
        <v>1846</v>
      </c>
      <c r="B19">
        <v>7.8250000000000002</v>
      </c>
      <c r="C19">
        <v>17.621999999999996</v>
      </c>
    </row>
    <row r="20" spans="1:3" x14ac:dyDescent="0.25">
      <c r="A20">
        <v>1847</v>
      </c>
      <c r="B20">
        <v>7.8960000000000008</v>
      </c>
      <c r="C20">
        <v>17.581</v>
      </c>
    </row>
    <row r="21" spans="1:3" x14ac:dyDescent="0.25">
      <c r="A21">
        <v>1848</v>
      </c>
      <c r="B21">
        <v>7.9430000000000005</v>
      </c>
      <c r="C21">
        <v>17.667000000000002</v>
      </c>
    </row>
    <row r="22" spans="1:3" x14ac:dyDescent="0.25">
      <c r="A22">
        <v>1849</v>
      </c>
      <c r="B22">
        <v>7.9780000000000015</v>
      </c>
      <c r="C22">
        <v>17.689</v>
      </c>
    </row>
    <row r="23" spans="1:3" x14ac:dyDescent="0.25">
      <c r="A23">
        <v>1850</v>
      </c>
      <c r="B23">
        <v>7.9880000000000022</v>
      </c>
      <c r="C23">
        <v>17.701000000000001</v>
      </c>
    </row>
    <row r="24" spans="1:3" x14ac:dyDescent="0.25">
      <c r="A24">
        <v>1851</v>
      </c>
      <c r="B24">
        <v>8.0370000000000008</v>
      </c>
      <c r="C24">
        <v>17.726000000000003</v>
      </c>
    </row>
    <row r="25" spans="1:3" x14ac:dyDescent="0.25">
      <c r="A25">
        <v>1852</v>
      </c>
      <c r="B25">
        <v>8.0450000000000017</v>
      </c>
      <c r="C25">
        <v>17.667999999999999</v>
      </c>
    </row>
    <row r="26" spans="1:3" x14ac:dyDescent="0.25">
      <c r="A26">
        <v>1853</v>
      </c>
      <c r="B26">
        <v>8.032</v>
      </c>
      <c r="C26">
        <v>17.641000000000002</v>
      </c>
    </row>
    <row r="27" spans="1:3" x14ac:dyDescent="0.25">
      <c r="A27">
        <v>1854</v>
      </c>
      <c r="B27">
        <v>8.0879999999999992</v>
      </c>
      <c r="C27">
        <v>17.663</v>
      </c>
    </row>
    <row r="28" spans="1:3" x14ac:dyDescent="0.25">
      <c r="A28">
        <v>1855</v>
      </c>
      <c r="B28">
        <v>8.1140000000000008</v>
      </c>
      <c r="C28">
        <v>17.647999999999996</v>
      </c>
    </row>
    <row r="29" spans="1:3" x14ac:dyDescent="0.25">
      <c r="A29">
        <v>1856</v>
      </c>
      <c r="B29">
        <v>8.0590000000000011</v>
      </c>
      <c r="C29">
        <v>17.521999999999998</v>
      </c>
    </row>
    <row r="30" spans="1:3" x14ac:dyDescent="0.25">
      <c r="A30">
        <v>1857</v>
      </c>
      <c r="B30">
        <v>8.0259999999999998</v>
      </c>
      <c r="C30">
        <v>17.547000000000004</v>
      </c>
    </row>
    <row r="31" spans="1:3" x14ac:dyDescent="0.25">
      <c r="A31">
        <v>1858</v>
      </c>
      <c r="B31">
        <v>8.0380000000000003</v>
      </c>
      <c r="C31">
        <v>17.597000000000001</v>
      </c>
    </row>
    <row r="32" spans="1:3" x14ac:dyDescent="0.25">
      <c r="A32">
        <v>1859</v>
      </c>
      <c r="B32">
        <v>8.0649999999999995</v>
      </c>
      <c r="C32">
        <v>17.602</v>
      </c>
    </row>
    <row r="33" spans="1:3" x14ac:dyDescent="0.25">
      <c r="A33">
        <v>1860</v>
      </c>
      <c r="B33">
        <v>8.0709999999999997</v>
      </c>
      <c r="C33">
        <v>17.661999999999999</v>
      </c>
    </row>
    <row r="34" spans="1:3" x14ac:dyDescent="0.25">
      <c r="A34">
        <v>1861</v>
      </c>
      <c r="B34">
        <v>8.0379999999999985</v>
      </c>
      <c r="C34">
        <v>17.712</v>
      </c>
    </row>
    <row r="35" spans="1:3" x14ac:dyDescent="0.25">
      <c r="A35">
        <v>1862</v>
      </c>
      <c r="B35">
        <v>7.9839999999999991</v>
      </c>
      <c r="C35">
        <v>17.806999999999999</v>
      </c>
    </row>
    <row r="36" spans="1:3" x14ac:dyDescent="0.25">
      <c r="A36">
        <v>1863</v>
      </c>
      <c r="B36">
        <v>7.9909999999999997</v>
      </c>
      <c r="C36">
        <v>17.88</v>
      </c>
    </row>
    <row r="37" spans="1:3" x14ac:dyDescent="0.25">
      <c r="A37">
        <v>1864</v>
      </c>
      <c r="B37">
        <v>7.9680000000000009</v>
      </c>
      <c r="C37">
        <v>17.806999999999999</v>
      </c>
    </row>
    <row r="38" spans="1:3" x14ac:dyDescent="0.25">
      <c r="A38">
        <v>1865</v>
      </c>
      <c r="B38">
        <v>7.9749999999999996</v>
      </c>
      <c r="C38">
        <v>17.841000000000001</v>
      </c>
    </row>
    <row r="39" spans="1:3" x14ac:dyDescent="0.25">
      <c r="A39">
        <v>1866</v>
      </c>
      <c r="B39">
        <v>8.0039999999999996</v>
      </c>
      <c r="C39">
        <v>17.927</v>
      </c>
    </row>
    <row r="40" spans="1:3" x14ac:dyDescent="0.25">
      <c r="A40">
        <v>1867</v>
      </c>
      <c r="B40">
        <v>8.0719999999999992</v>
      </c>
      <c r="C40">
        <v>18.040999999999997</v>
      </c>
    </row>
    <row r="41" spans="1:3" x14ac:dyDescent="0.25">
      <c r="A41">
        <v>1868</v>
      </c>
      <c r="B41">
        <v>8.0869999999999997</v>
      </c>
      <c r="C41">
        <v>18.012</v>
      </c>
    </row>
    <row r="42" spans="1:3" x14ac:dyDescent="0.25">
      <c r="A42">
        <v>1869</v>
      </c>
      <c r="B42">
        <v>8.1049999999999986</v>
      </c>
      <c r="C42">
        <v>17.914999999999999</v>
      </c>
    </row>
    <row r="43" spans="1:3" x14ac:dyDescent="0.25">
      <c r="A43">
        <v>1870</v>
      </c>
      <c r="B43">
        <v>8.1290000000000013</v>
      </c>
      <c r="C43">
        <v>17.863</v>
      </c>
    </row>
    <row r="44" spans="1:3" x14ac:dyDescent="0.25">
      <c r="A44">
        <v>1871</v>
      </c>
      <c r="B44">
        <v>8.1560000000000006</v>
      </c>
      <c r="C44">
        <v>17.849</v>
      </c>
    </row>
    <row r="45" spans="1:3" x14ac:dyDescent="0.25">
      <c r="A45">
        <v>1872</v>
      </c>
      <c r="B45">
        <v>8.2189999999999994</v>
      </c>
      <c r="C45">
        <v>17.742000000000001</v>
      </c>
    </row>
    <row r="46" spans="1:3" x14ac:dyDescent="0.25">
      <c r="A46">
        <v>1873</v>
      </c>
      <c r="B46">
        <v>8.2429999999999986</v>
      </c>
      <c r="C46">
        <v>17.689</v>
      </c>
    </row>
    <row r="47" spans="1:3" x14ac:dyDescent="0.25">
      <c r="A47">
        <v>1874</v>
      </c>
      <c r="B47">
        <v>8.2880000000000003</v>
      </c>
      <c r="C47">
        <v>17.772000000000002</v>
      </c>
    </row>
    <row r="48" spans="1:3" x14ac:dyDescent="0.25">
      <c r="A48">
        <v>1875</v>
      </c>
      <c r="B48">
        <v>8.2559999999999985</v>
      </c>
      <c r="C48">
        <v>17.701000000000001</v>
      </c>
    </row>
    <row r="49" spans="1:3" x14ac:dyDescent="0.25">
      <c r="A49">
        <v>1876</v>
      </c>
      <c r="B49">
        <v>8.2349999999999994</v>
      </c>
      <c r="C49">
        <v>17.689</v>
      </c>
    </row>
    <row r="50" spans="1:3" x14ac:dyDescent="0.25">
      <c r="A50">
        <v>1877</v>
      </c>
      <c r="B50">
        <v>8.2449999999999992</v>
      </c>
      <c r="C50">
        <v>17.597000000000001</v>
      </c>
    </row>
    <row r="51" spans="1:3" x14ac:dyDescent="0.25">
      <c r="A51">
        <v>1878</v>
      </c>
      <c r="B51">
        <v>8.302999999999999</v>
      </c>
      <c r="C51">
        <v>17.636999999999997</v>
      </c>
    </row>
    <row r="52" spans="1:3" x14ac:dyDescent="0.25">
      <c r="A52">
        <v>1879</v>
      </c>
      <c r="B52">
        <v>8.2769999999999992</v>
      </c>
      <c r="C52">
        <v>17.78</v>
      </c>
    </row>
    <row r="53" spans="1:3" x14ac:dyDescent="0.25">
      <c r="A53">
        <v>1880</v>
      </c>
      <c r="B53">
        <v>8.2690000000000001</v>
      </c>
      <c r="C53">
        <v>17.773</v>
      </c>
    </row>
    <row r="54" spans="1:3" x14ac:dyDescent="0.25">
      <c r="A54">
        <v>1881</v>
      </c>
      <c r="B54">
        <v>8.2839999999999989</v>
      </c>
      <c r="C54">
        <v>17.762999999999998</v>
      </c>
    </row>
    <row r="55" spans="1:3" x14ac:dyDescent="0.25">
      <c r="A55">
        <v>1882</v>
      </c>
      <c r="B55">
        <v>8.2779999999999987</v>
      </c>
      <c r="C55">
        <v>17.856000000000002</v>
      </c>
    </row>
    <row r="56" spans="1:3" x14ac:dyDescent="0.25">
      <c r="A56">
        <v>1883</v>
      </c>
      <c r="B56">
        <v>8.2409999999999997</v>
      </c>
      <c r="C56">
        <v>17.896000000000004</v>
      </c>
    </row>
    <row r="57" spans="1:3" x14ac:dyDescent="0.25">
      <c r="A57">
        <v>1884</v>
      </c>
      <c r="B57">
        <v>8.1750000000000007</v>
      </c>
      <c r="C57">
        <v>17.816000000000003</v>
      </c>
    </row>
    <row r="58" spans="1:3" x14ac:dyDescent="0.25">
      <c r="A58">
        <v>1885</v>
      </c>
      <c r="B58">
        <v>8.1809999999999992</v>
      </c>
      <c r="C58">
        <v>17.774000000000001</v>
      </c>
    </row>
    <row r="59" spans="1:3" x14ac:dyDescent="0.25">
      <c r="A59">
        <v>1886</v>
      </c>
      <c r="B59">
        <v>8.1679999999999993</v>
      </c>
      <c r="C59">
        <v>17.729000000000003</v>
      </c>
    </row>
    <row r="60" spans="1:3" x14ac:dyDescent="0.25">
      <c r="A60">
        <v>1887</v>
      </c>
      <c r="B60">
        <v>8.1050000000000004</v>
      </c>
      <c r="C60">
        <v>17.765000000000004</v>
      </c>
    </row>
    <row r="61" spans="1:3" x14ac:dyDescent="0.25">
      <c r="A61">
        <v>1888</v>
      </c>
      <c r="B61">
        <v>8.0310000000000006</v>
      </c>
      <c r="C61">
        <v>17.692</v>
      </c>
    </row>
    <row r="62" spans="1:3" x14ac:dyDescent="0.25">
      <c r="A62">
        <v>1889</v>
      </c>
      <c r="B62">
        <v>8.0460000000000012</v>
      </c>
      <c r="C62">
        <v>17.625999999999998</v>
      </c>
    </row>
    <row r="63" spans="1:3" x14ac:dyDescent="0.25">
      <c r="A63">
        <v>1890</v>
      </c>
      <c r="B63">
        <v>8.0310000000000006</v>
      </c>
      <c r="C63">
        <v>17.701000000000001</v>
      </c>
    </row>
    <row r="64" spans="1:3" x14ac:dyDescent="0.25">
      <c r="A64">
        <v>1891</v>
      </c>
      <c r="B64">
        <v>8.0059999999999985</v>
      </c>
      <c r="C64">
        <v>17.619</v>
      </c>
    </row>
    <row r="65" spans="1:3" x14ac:dyDescent="0.25">
      <c r="A65">
        <v>1892</v>
      </c>
      <c r="B65">
        <v>8</v>
      </c>
      <c r="C65">
        <v>17.518999999999998</v>
      </c>
    </row>
    <row r="66" spans="1:3" x14ac:dyDescent="0.25">
      <c r="A66">
        <v>1893</v>
      </c>
      <c r="B66">
        <v>8.0080000000000009</v>
      </c>
      <c r="C66">
        <v>17.542999999999999</v>
      </c>
    </row>
    <row r="67" spans="1:3" x14ac:dyDescent="0.25">
      <c r="A67">
        <v>1894</v>
      </c>
      <c r="B67">
        <v>8.0470000000000006</v>
      </c>
      <c r="C67">
        <v>17.595000000000002</v>
      </c>
    </row>
    <row r="68" spans="1:3" x14ac:dyDescent="0.25">
      <c r="A68">
        <v>1895</v>
      </c>
      <c r="B68">
        <v>8.0699999999999985</v>
      </c>
      <c r="C68">
        <v>17.615000000000002</v>
      </c>
    </row>
    <row r="69" spans="1:3" x14ac:dyDescent="0.25">
      <c r="A69">
        <v>1896</v>
      </c>
      <c r="B69">
        <v>8.0960000000000001</v>
      </c>
      <c r="C69">
        <v>17.753</v>
      </c>
    </row>
    <row r="70" spans="1:3" x14ac:dyDescent="0.25">
      <c r="A70">
        <v>1897</v>
      </c>
      <c r="B70">
        <v>8.1340000000000003</v>
      </c>
      <c r="C70">
        <v>17.757000000000001</v>
      </c>
    </row>
    <row r="71" spans="1:3" x14ac:dyDescent="0.25">
      <c r="A71">
        <v>1898</v>
      </c>
      <c r="B71">
        <v>8.1430000000000007</v>
      </c>
      <c r="C71">
        <v>17.770000000000003</v>
      </c>
    </row>
    <row r="72" spans="1:3" x14ac:dyDescent="0.25">
      <c r="A72">
        <v>1899</v>
      </c>
      <c r="B72">
        <v>8.1510000000000016</v>
      </c>
      <c r="C72">
        <v>17.758000000000003</v>
      </c>
    </row>
    <row r="73" spans="1:3" x14ac:dyDescent="0.25">
      <c r="A73">
        <v>1900</v>
      </c>
      <c r="B73">
        <v>8.2040000000000006</v>
      </c>
      <c r="C73">
        <v>17.716000000000001</v>
      </c>
    </row>
    <row r="74" spans="1:3" x14ac:dyDescent="0.25">
      <c r="A74">
        <v>1901</v>
      </c>
      <c r="B74">
        <v>8.2560000000000002</v>
      </c>
      <c r="C74">
        <v>17.783000000000001</v>
      </c>
    </row>
    <row r="75" spans="1:3" x14ac:dyDescent="0.25">
      <c r="A75">
        <v>1902</v>
      </c>
      <c r="B75">
        <v>8.2789999999999981</v>
      </c>
      <c r="C75">
        <v>17.865000000000002</v>
      </c>
    </row>
    <row r="76" spans="1:3" x14ac:dyDescent="0.25">
      <c r="A76">
        <v>1903</v>
      </c>
      <c r="B76">
        <v>8.2949999999999999</v>
      </c>
      <c r="C76">
        <v>17.728000000000002</v>
      </c>
    </row>
    <row r="77" spans="1:3" x14ac:dyDescent="0.25">
      <c r="A77">
        <v>1904</v>
      </c>
      <c r="B77">
        <v>8.2880000000000003</v>
      </c>
      <c r="C77">
        <v>17.744</v>
      </c>
    </row>
    <row r="78" spans="1:3" x14ac:dyDescent="0.25">
      <c r="A78">
        <v>1905</v>
      </c>
      <c r="B78">
        <v>8.2960000000000012</v>
      </c>
      <c r="C78">
        <v>17.739000000000001</v>
      </c>
    </row>
    <row r="79" spans="1:3" x14ac:dyDescent="0.25">
      <c r="A79">
        <v>1906</v>
      </c>
      <c r="B79">
        <v>8.3129999999999988</v>
      </c>
      <c r="C79">
        <v>17.609000000000002</v>
      </c>
    </row>
    <row r="80" spans="1:3" x14ac:dyDescent="0.25">
      <c r="A80">
        <v>1907</v>
      </c>
      <c r="B80">
        <v>8.2789999999999999</v>
      </c>
      <c r="C80">
        <v>17.660000000000004</v>
      </c>
    </row>
    <row r="81" spans="1:3" x14ac:dyDescent="0.25">
      <c r="A81">
        <v>1908</v>
      </c>
      <c r="B81">
        <v>8.2799999999999994</v>
      </c>
      <c r="C81">
        <v>17.743000000000002</v>
      </c>
    </row>
    <row r="82" spans="1:3" x14ac:dyDescent="0.25">
      <c r="A82">
        <v>1909</v>
      </c>
      <c r="B82">
        <v>8.2580000000000009</v>
      </c>
      <c r="C82">
        <v>17.846</v>
      </c>
    </row>
    <row r="83" spans="1:3" x14ac:dyDescent="0.25">
      <c r="A83">
        <v>1910</v>
      </c>
      <c r="B83">
        <v>8.23</v>
      </c>
      <c r="C83">
        <v>17.887</v>
      </c>
    </row>
    <row r="84" spans="1:3" x14ac:dyDescent="0.25">
      <c r="A84">
        <v>1911</v>
      </c>
      <c r="B84">
        <v>8.1939999999999991</v>
      </c>
      <c r="C84">
        <v>17.995999999999999</v>
      </c>
    </row>
    <row r="85" spans="1:3" x14ac:dyDescent="0.25">
      <c r="A85">
        <v>1912</v>
      </c>
      <c r="B85">
        <v>8.1810000000000009</v>
      </c>
      <c r="C85">
        <v>17.902999999999999</v>
      </c>
    </row>
    <row r="86" spans="1:3" x14ac:dyDescent="0.25">
      <c r="A86">
        <v>1913</v>
      </c>
      <c r="B86">
        <v>8.1890000000000001</v>
      </c>
      <c r="C86">
        <v>17.995999999999999</v>
      </c>
    </row>
    <row r="87" spans="1:3" x14ac:dyDescent="0.25">
      <c r="A87">
        <v>1914</v>
      </c>
      <c r="B87">
        <v>8.2390000000000008</v>
      </c>
      <c r="C87">
        <v>17.958999999999996</v>
      </c>
    </row>
    <row r="88" spans="1:3" x14ac:dyDescent="0.25">
      <c r="A88">
        <v>1915</v>
      </c>
      <c r="B88">
        <v>8.2750000000000021</v>
      </c>
      <c r="C88">
        <v>18.029000000000003</v>
      </c>
    </row>
    <row r="89" spans="1:3" x14ac:dyDescent="0.25">
      <c r="A89">
        <v>1916</v>
      </c>
      <c r="B89">
        <v>8.2600000000000016</v>
      </c>
      <c r="C89">
        <v>18.122</v>
      </c>
    </row>
    <row r="90" spans="1:3" x14ac:dyDescent="0.25">
      <c r="A90">
        <v>1917</v>
      </c>
      <c r="B90">
        <v>8.2669999999999995</v>
      </c>
      <c r="C90">
        <v>18.008000000000003</v>
      </c>
    </row>
    <row r="91" spans="1:3" x14ac:dyDescent="0.25">
      <c r="A91">
        <v>1918</v>
      </c>
      <c r="B91">
        <v>8.2609999999999992</v>
      </c>
      <c r="C91">
        <v>18.003999999999998</v>
      </c>
    </row>
    <row r="92" spans="1:3" x14ac:dyDescent="0.25">
      <c r="A92">
        <v>1919</v>
      </c>
      <c r="B92">
        <v>8.2810000000000006</v>
      </c>
      <c r="C92">
        <v>17.882999999999999</v>
      </c>
    </row>
    <row r="93" spans="1:3" x14ac:dyDescent="0.25">
      <c r="A93">
        <v>1920</v>
      </c>
      <c r="B93">
        <v>8.2949999999999982</v>
      </c>
      <c r="C93">
        <v>17.789000000000001</v>
      </c>
    </row>
    <row r="94" spans="1:3" x14ac:dyDescent="0.25">
      <c r="A94">
        <v>1921</v>
      </c>
      <c r="B94">
        <v>8.3339999999999996</v>
      </c>
      <c r="C94">
        <v>17.826000000000001</v>
      </c>
    </row>
    <row r="95" spans="1:3" x14ac:dyDescent="0.25">
      <c r="A95">
        <v>1922</v>
      </c>
      <c r="B95">
        <v>8.3580000000000005</v>
      </c>
      <c r="C95">
        <v>17.975999999999999</v>
      </c>
    </row>
    <row r="96" spans="1:3" x14ac:dyDescent="0.25">
      <c r="A96">
        <v>1923</v>
      </c>
      <c r="B96">
        <v>8.370000000000001</v>
      </c>
      <c r="C96">
        <v>18.033999999999999</v>
      </c>
    </row>
    <row r="97" spans="1:3" x14ac:dyDescent="0.25">
      <c r="A97">
        <v>1924</v>
      </c>
      <c r="B97">
        <v>8.3620000000000001</v>
      </c>
      <c r="C97">
        <v>18.006999999999998</v>
      </c>
    </row>
    <row r="98" spans="1:3" x14ac:dyDescent="0.25">
      <c r="A98">
        <v>1925</v>
      </c>
      <c r="B98">
        <v>8.3560000000000016</v>
      </c>
      <c r="C98">
        <v>18.137999999999998</v>
      </c>
    </row>
    <row r="99" spans="1:3" x14ac:dyDescent="0.25">
      <c r="A99">
        <v>1926</v>
      </c>
      <c r="B99">
        <v>8.4060000000000024</v>
      </c>
      <c r="C99">
        <v>18.076999999999998</v>
      </c>
    </row>
    <row r="100" spans="1:3" x14ac:dyDescent="0.25">
      <c r="A100">
        <v>1927</v>
      </c>
      <c r="B100">
        <v>8.4559999999999995</v>
      </c>
      <c r="C100">
        <v>18.226000000000003</v>
      </c>
    </row>
    <row r="101" spans="1:3" x14ac:dyDescent="0.25">
      <c r="A101">
        <v>1928</v>
      </c>
      <c r="B101">
        <v>8.5059999999999985</v>
      </c>
      <c r="C101">
        <v>18.199000000000002</v>
      </c>
    </row>
    <row r="102" spans="1:3" x14ac:dyDescent="0.25">
      <c r="A102">
        <v>1929</v>
      </c>
      <c r="B102">
        <v>8.4919999999999991</v>
      </c>
      <c r="C102">
        <v>18.216000000000001</v>
      </c>
    </row>
    <row r="103" spans="1:3" x14ac:dyDescent="0.25">
      <c r="A103">
        <v>1930</v>
      </c>
      <c r="B103">
        <v>8.5189999999999984</v>
      </c>
      <c r="C103">
        <v>18.265000000000001</v>
      </c>
    </row>
    <row r="104" spans="1:3" x14ac:dyDescent="0.25">
      <c r="A104">
        <v>1931</v>
      </c>
      <c r="B104">
        <v>8.5339999999999989</v>
      </c>
      <c r="C104">
        <v>18.173999999999999</v>
      </c>
    </row>
    <row r="105" spans="1:3" x14ac:dyDescent="0.25">
      <c r="A105">
        <v>1932</v>
      </c>
      <c r="B105">
        <v>8.5639999999999983</v>
      </c>
      <c r="C105">
        <v>18.113000000000003</v>
      </c>
    </row>
    <row r="106" spans="1:3" x14ac:dyDescent="0.25">
      <c r="A106">
        <v>1933</v>
      </c>
      <c r="B106">
        <v>8.5560000000000009</v>
      </c>
      <c r="C106">
        <v>18.232000000000003</v>
      </c>
    </row>
    <row r="107" spans="1:3" x14ac:dyDescent="0.25">
      <c r="A107">
        <v>1934</v>
      </c>
      <c r="B107">
        <v>8.5680000000000014</v>
      </c>
      <c r="C107">
        <v>18.417999999999999</v>
      </c>
    </row>
    <row r="108" spans="1:3" x14ac:dyDescent="0.25">
      <c r="A108">
        <v>1935</v>
      </c>
      <c r="B108">
        <v>8.5670000000000002</v>
      </c>
      <c r="C108">
        <v>18.328999999999997</v>
      </c>
    </row>
    <row r="109" spans="1:3" x14ac:dyDescent="0.25">
      <c r="A109">
        <v>1936</v>
      </c>
      <c r="B109">
        <v>8.5489999999999995</v>
      </c>
      <c r="C109">
        <v>18.387999999999998</v>
      </c>
    </row>
    <row r="110" spans="1:3" x14ac:dyDescent="0.25">
      <c r="A110">
        <v>1937</v>
      </c>
      <c r="B110">
        <v>8.5670000000000002</v>
      </c>
      <c r="C110">
        <v>18.303000000000001</v>
      </c>
    </row>
    <row r="111" spans="1:3" x14ac:dyDescent="0.25">
      <c r="A111">
        <v>1938</v>
      </c>
      <c r="B111">
        <v>8.59</v>
      </c>
      <c r="C111">
        <v>18.422000000000001</v>
      </c>
    </row>
    <row r="112" spans="1:3" x14ac:dyDescent="0.25">
      <c r="A112">
        <v>1939</v>
      </c>
      <c r="B112">
        <v>8.6420000000000012</v>
      </c>
      <c r="C112">
        <v>18.580000000000002</v>
      </c>
    </row>
    <row r="113" spans="1:3" x14ac:dyDescent="0.25">
      <c r="A113">
        <v>1940</v>
      </c>
      <c r="B113">
        <v>8.6550000000000011</v>
      </c>
      <c r="C113">
        <v>18.495000000000001</v>
      </c>
    </row>
    <row r="114" spans="1:3" x14ac:dyDescent="0.25">
      <c r="A114">
        <v>1941</v>
      </c>
      <c r="B114">
        <v>8.66</v>
      </c>
      <c r="C114">
        <v>18.465</v>
      </c>
    </row>
    <row r="115" spans="1:3" x14ac:dyDescent="0.25">
      <c r="A115">
        <v>1942</v>
      </c>
      <c r="B115">
        <v>8.661999999999999</v>
      </c>
      <c r="C115">
        <v>18.46</v>
      </c>
    </row>
    <row r="116" spans="1:3" x14ac:dyDescent="0.25">
      <c r="A116">
        <v>1943</v>
      </c>
      <c r="B116">
        <v>8.7040000000000006</v>
      </c>
      <c r="C116">
        <v>18.368000000000002</v>
      </c>
    </row>
    <row r="117" spans="1:3" x14ac:dyDescent="0.25">
      <c r="A117">
        <v>1944</v>
      </c>
      <c r="B117">
        <v>8.7259999999999991</v>
      </c>
      <c r="C117">
        <v>18.273999999999997</v>
      </c>
    </row>
    <row r="118" spans="1:3" x14ac:dyDescent="0.25">
      <c r="A118">
        <v>1945</v>
      </c>
      <c r="B118">
        <v>8.7319999999999993</v>
      </c>
      <c r="C118">
        <v>18.271000000000001</v>
      </c>
    </row>
    <row r="119" spans="1:3" x14ac:dyDescent="0.25">
      <c r="A119">
        <v>1946</v>
      </c>
      <c r="B119">
        <v>8.7449999999999992</v>
      </c>
      <c r="C119">
        <v>18.341000000000001</v>
      </c>
    </row>
    <row r="120" spans="1:3" x14ac:dyDescent="0.25">
      <c r="A120">
        <v>1947</v>
      </c>
      <c r="B120">
        <v>8.754999999999999</v>
      </c>
      <c r="C120">
        <v>18.343</v>
      </c>
    </row>
    <row r="121" spans="1:3" x14ac:dyDescent="0.25">
      <c r="A121">
        <v>1948</v>
      </c>
      <c r="B121">
        <v>8.743999999999998</v>
      </c>
      <c r="C121">
        <v>18.256999999999998</v>
      </c>
    </row>
    <row r="122" spans="1:3" x14ac:dyDescent="0.25">
      <c r="A122">
        <v>1949</v>
      </c>
      <c r="B122">
        <v>8.7270000000000003</v>
      </c>
      <c r="C122">
        <v>18.146000000000001</v>
      </c>
    </row>
    <row r="123" spans="1:3" x14ac:dyDescent="0.25">
      <c r="A123">
        <v>1950</v>
      </c>
      <c r="B123">
        <v>8.6880000000000006</v>
      </c>
      <c r="C123">
        <v>18.242000000000001</v>
      </c>
    </row>
    <row r="124" spans="1:3" x14ac:dyDescent="0.25">
      <c r="A124">
        <v>1951</v>
      </c>
      <c r="B124">
        <v>8.6740000000000013</v>
      </c>
      <c r="C124">
        <v>18.277999999999999</v>
      </c>
    </row>
    <row r="125" spans="1:3" x14ac:dyDescent="0.25">
      <c r="A125">
        <v>1952</v>
      </c>
      <c r="B125">
        <v>8.6650000000000009</v>
      </c>
      <c r="C125">
        <v>18.369</v>
      </c>
    </row>
    <row r="126" spans="1:3" x14ac:dyDescent="0.25">
      <c r="A126">
        <v>1953</v>
      </c>
      <c r="B126">
        <v>8.6760000000000002</v>
      </c>
      <c r="C126">
        <v>18.408999999999999</v>
      </c>
    </row>
    <row r="127" spans="1:3" x14ac:dyDescent="0.25">
      <c r="A127">
        <v>1954</v>
      </c>
      <c r="B127">
        <v>8.647000000000002</v>
      </c>
      <c r="C127">
        <v>18.535999999999994</v>
      </c>
    </row>
    <row r="128" spans="1:3" x14ac:dyDescent="0.25">
      <c r="A128">
        <v>1955</v>
      </c>
      <c r="B128">
        <v>8.6519999999999992</v>
      </c>
      <c r="C128">
        <v>18.603000000000002</v>
      </c>
    </row>
    <row r="129" spans="1:3" x14ac:dyDescent="0.25">
      <c r="A129">
        <v>1956</v>
      </c>
      <c r="B129">
        <v>8.6119999999999983</v>
      </c>
      <c r="C129">
        <v>18.647999999999996</v>
      </c>
    </row>
    <row r="130" spans="1:3" x14ac:dyDescent="0.25">
      <c r="A130">
        <v>1957</v>
      </c>
      <c r="B130">
        <v>8.6050000000000004</v>
      </c>
      <c r="C130">
        <v>18.661999999999999</v>
      </c>
    </row>
    <row r="131" spans="1:3" x14ac:dyDescent="0.25">
      <c r="A131">
        <v>1958</v>
      </c>
      <c r="B131">
        <v>8.6070000000000011</v>
      </c>
      <c r="C131">
        <v>18.598999999999997</v>
      </c>
    </row>
    <row r="132" spans="1:3" x14ac:dyDescent="0.25">
      <c r="A132">
        <v>1959</v>
      </c>
      <c r="B132">
        <v>8.6210000000000004</v>
      </c>
      <c r="C132">
        <v>18.568999999999999</v>
      </c>
    </row>
    <row r="133" spans="1:3" x14ac:dyDescent="0.25">
      <c r="A133">
        <v>1960</v>
      </c>
      <c r="B133">
        <v>8.6419999999999995</v>
      </c>
      <c r="C133">
        <v>18.524999999999999</v>
      </c>
    </row>
    <row r="134" spans="1:3" x14ac:dyDescent="0.25">
      <c r="A134">
        <v>1961</v>
      </c>
      <c r="B134">
        <v>8.6590000000000007</v>
      </c>
      <c r="C134">
        <v>18.43</v>
      </c>
    </row>
    <row r="135" spans="1:3" x14ac:dyDescent="0.25">
      <c r="A135">
        <v>1962</v>
      </c>
      <c r="B135">
        <v>8.67</v>
      </c>
      <c r="C135">
        <v>18.377000000000002</v>
      </c>
    </row>
    <row r="136" spans="1:3" x14ac:dyDescent="0.25">
      <c r="A136">
        <v>1963</v>
      </c>
      <c r="B136">
        <v>8.6690000000000005</v>
      </c>
      <c r="C136">
        <v>18.379000000000001</v>
      </c>
    </row>
    <row r="137" spans="1:3" x14ac:dyDescent="0.25">
      <c r="A137">
        <v>1964</v>
      </c>
      <c r="B137">
        <v>8.6539999999999999</v>
      </c>
      <c r="C137">
        <v>18.25</v>
      </c>
    </row>
    <row r="138" spans="1:3" x14ac:dyDescent="0.25">
      <c r="A138">
        <v>1965</v>
      </c>
      <c r="B138">
        <v>8.6440000000000001</v>
      </c>
      <c r="C138">
        <v>18.231000000000002</v>
      </c>
    </row>
    <row r="139" spans="1:3" x14ac:dyDescent="0.25">
      <c r="A139">
        <v>1966</v>
      </c>
      <c r="B139">
        <v>8.6759999999999984</v>
      </c>
      <c r="C139">
        <v>18.056000000000001</v>
      </c>
    </row>
    <row r="140" spans="1:3" x14ac:dyDescent="0.25">
      <c r="A140">
        <v>1967</v>
      </c>
      <c r="B140">
        <v>8.6729999999999983</v>
      </c>
      <c r="C140">
        <v>18.078999999999997</v>
      </c>
    </row>
    <row r="141" spans="1:3" x14ac:dyDescent="0.25">
      <c r="A141">
        <v>1968</v>
      </c>
      <c r="B141">
        <v>8.6479999999999997</v>
      </c>
      <c r="C141">
        <v>18.052</v>
      </c>
    </row>
    <row r="142" spans="1:3" x14ac:dyDescent="0.25">
      <c r="A142">
        <v>1969</v>
      </c>
      <c r="B142">
        <v>8.6349999999999998</v>
      </c>
      <c r="C142">
        <v>18.091999999999999</v>
      </c>
    </row>
    <row r="143" spans="1:3" x14ac:dyDescent="0.25">
      <c r="A143">
        <v>1970</v>
      </c>
      <c r="B143">
        <v>8.6470000000000002</v>
      </c>
      <c r="C143">
        <v>18.112000000000002</v>
      </c>
    </row>
    <row r="144" spans="1:3" x14ac:dyDescent="0.25">
      <c r="A144">
        <v>1971</v>
      </c>
      <c r="B144">
        <v>8.6269999999999989</v>
      </c>
      <c r="C144">
        <v>18.194999999999997</v>
      </c>
    </row>
    <row r="145" spans="1:3" x14ac:dyDescent="0.25">
      <c r="A145">
        <v>1972</v>
      </c>
      <c r="B145">
        <v>8.6019999999999985</v>
      </c>
      <c r="C145">
        <v>18.193999999999999</v>
      </c>
    </row>
    <row r="146" spans="1:3" x14ac:dyDescent="0.25">
      <c r="A146">
        <v>1973</v>
      </c>
      <c r="B146">
        <v>8.6109999999999989</v>
      </c>
      <c r="C146">
        <v>18.107999999999997</v>
      </c>
    </row>
    <row r="147" spans="1:3" x14ac:dyDescent="0.25">
      <c r="A147">
        <v>1974</v>
      </c>
      <c r="B147">
        <v>8.6170000000000009</v>
      </c>
      <c r="C147">
        <v>18.095999999999997</v>
      </c>
    </row>
    <row r="148" spans="1:3" x14ac:dyDescent="0.25">
      <c r="A148">
        <v>1975</v>
      </c>
      <c r="B148">
        <v>8.6379999999999981</v>
      </c>
      <c r="C148">
        <v>18.036999999999999</v>
      </c>
    </row>
    <row r="149" spans="1:3" x14ac:dyDescent="0.25">
      <c r="A149">
        <v>1976</v>
      </c>
      <c r="B149">
        <v>8.6129999999999978</v>
      </c>
      <c r="C149">
        <v>18.020999999999997</v>
      </c>
    </row>
    <row r="150" spans="1:3" x14ac:dyDescent="0.25">
      <c r="A150">
        <v>1977</v>
      </c>
      <c r="B150">
        <v>8.6279999999999966</v>
      </c>
      <c r="C150">
        <v>18.076000000000001</v>
      </c>
    </row>
    <row r="151" spans="1:3" x14ac:dyDescent="0.25">
      <c r="A151">
        <v>1978</v>
      </c>
      <c r="B151">
        <v>8.6449999999999996</v>
      </c>
      <c r="C151">
        <v>18.122</v>
      </c>
    </row>
    <row r="152" spans="1:3" x14ac:dyDescent="0.25">
      <c r="A152">
        <v>1979</v>
      </c>
      <c r="B152">
        <v>8.6579999999999995</v>
      </c>
      <c r="C152">
        <v>18.018000000000001</v>
      </c>
    </row>
    <row r="153" spans="1:3" x14ac:dyDescent="0.25">
      <c r="A153">
        <v>1980</v>
      </c>
      <c r="B153">
        <v>8.6860000000000017</v>
      </c>
      <c r="C153">
        <v>18.103999999999999</v>
      </c>
    </row>
    <row r="154" spans="1:3" x14ac:dyDescent="0.25">
      <c r="A154">
        <v>1981</v>
      </c>
      <c r="B154">
        <v>8.7430000000000003</v>
      </c>
      <c r="C154">
        <v>18.094000000000001</v>
      </c>
    </row>
    <row r="155" spans="1:3" x14ac:dyDescent="0.25">
      <c r="A155">
        <v>1982</v>
      </c>
      <c r="B155">
        <v>8.7570000000000014</v>
      </c>
      <c r="C155">
        <v>18.080000000000002</v>
      </c>
    </row>
    <row r="156" spans="1:3" x14ac:dyDescent="0.25">
      <c r="A156">
        <v>1983</v>
      </c>
      <c r="B156">
        <v>8.7650000000000006</v>
      </c>
      <c r="C156">
        <v>18.001999999999999</v>
      </c>
    </row>
    <row r="157" spans="1:3" x14ac:dyDescent="0.25">
      <c r="A157">
        <v>1984</v>
      </c>
      <c r="B157">
        <v>8.7870000000000008</v>
      </c>
      <c r="C157">
        <v>18.023</v>
      </c>
    </row>
    <row r="158" spans="1:3" x14ac:dyDescent="0.25">
      <c r="A158">
        <v>1985</v>
      </c>
      <c r="B158">
        <v>8.7789999999999999</v>
      </c>
      <c r="C158">
        <v>18.049999999999997</v>
      </c>
    </row>
    <row r="159" spans="1:3" x14ac:dyDescent="0.25">
      <c r="A159">
        <v>1986</v>
      </c>
      <c r="B159">
        <v>8.827</v>
      </c>
      <c r="C159">
        <v>18.187999999999999</v>
      </c>
    </row>
    <row r="160" spans="1:3" x14ac:dyDescent="0.25">
      <c r="A160">
        <v>1987</v>
      </c>
      <c r="B160">
        <v>8.8409999999999993</v>
      </c>
      <c r="C160">
        <v>18.128</v>
      </c>
    </row>
    <row r="161" spans="1:3" x14ac:dyDescent="0.25">
      <c r="A161">
        <v>1988</v>
      </c>
      <c r="B161">
        <v>8.8919999999999995</v>
      </c>
      <c r="C161">
        <v>18.164999999999999</v>
      </c>
    </row>
    <row r="162" spans="1:3" x14ac:dyDescent="0.25">
      <c r="A162">
        <v>1989</v>
      </c>
      <c r="B162">
        <v>8.9109999999999996</v>
      </c>
      <c r="C162">
        <v>18.201999999999998</v>
      </c>
    </row>
    <row r="163" spans="1:3" x14ac:dyDescent="0.25">
      <c r="A163">
        <v>1990</v>
      </c>
      <c r="B163">
        <v>8.9359999999999999</v>
      </c>
      <c r="C163">
        <v>18.222000000000001</v>
      </c>
    </row>
    <row r="164" spans="1:3" x14ac:dyDescent="0.25">
      <c r="A164">
        <v>1991</v>
      </c>
      <c r="B164">
        <v>8.9370000000000012</v>
      </c>
      <c r="C164">
        <v>18.228000000000002</v>
      </c>
    </row>
    <row r="165" spans="1:3" x14ac:dyDescent="0.25">
      <c r="A165">
        <v>1992</v>
      </c>
      <c r="B165">
        <v>8.9570000000000025</v>
      </c>
      <c r="C165">
        <v>18.229999999999997</v>
      </c>
    </row>
    <row r="166" spans="1:3" x14ac:dyDescent="0.25">
      <c r="A166">
        <v>1993</v>
      </c>
      <c r="B166">
        <v>8.9410000000000025</v>
      </c>
      <c r="C166">
        <v>18.291999999999998</v>
      </c>
    </row>
    <row r="167" spans="1:3" x14ac:dyDescent="0.25">
      <c r="A167">
        <v>1994</v>
      </c>
      <c r="B167">
        <v>8.9760000000000026</v>
      </c>
      <c r="C167">
        <v>18.276</v>
      </c>
    </row>
    <row r="168" spans="1:3" x14ac:dyDescent="0.25">
      <c r="A168">
        <v>1995</v>
      </c>
      <c r="B168">
        <v>9.0449999999999982</v>
      </c>
      <c r="C168">
        <v>18.298999999999999</v>
      </c>
    </row>
    <row r="169" spans="1:3" x14ac:dyDescent="0.25">
      <c r="A169">
        <v>1996</v>
      </c>
      <c r="B169">
        <v>9.0659999999999989</v>
      </c>
      <c r="C169">
        <v>18.259</v>
      </c>
    </row>
    <row r="170" spans="1:3" x14ac:dyDescent="0.25">
      <c r="A170">
        <v>1997</v>
      </c>
      <c r="B170">
        <v>9.0869999999999997</v>
      </c>
      <c r="C170">
        <v>18.216000000000001</v>
      </c>
    </row>
    <row r="171" spans="1:3" x14ac:dyDescent="0.25">
      <c r="A171">
        <v>1998</v>
      </c>
      <c r="B171">
        <v>9.1189999999999998</v>
      </c>
      <c r="C171">
        <v>18.381999999999998</v>
      </c>
    </row>
    <row r="172" spans="1:3" x14ac:dyDescent="0.25">
      <c r="A172">
        <v>1999</v>
      </c>
      <c r="B172">
        <v>9.1560000000000006</v>
      </c>
      <c r="C172">
        <v>18.594999999999999</v>
      </c>
    </row>
    <row r="173" spans="1:3" x14ac:dyDescent="0.25">
      <c r="A173">
        <v>2000</v>
      </c>
      <c r="B173">
        <v>9.1529999999999987</v>
      </c>
      <c r="C173">
        <v>18.587999999999997</v>
      </c>
    </row>
    <row r="174" spans="1:3" x14ac:dyDescent="0.25">
      <c r="A174">
        <v>2001</v>
      </c>
      <c r="B174">
        <v>9.1760000000000002</v>
      </c>
      <c r="C174">
        <v>18.596</v>
      </c>
    </row>
    <row r="175" spans="1:3" x14ac:dyDescent="0.25">
      <c r="A175">
        <v>2002</v>
      </c>
      <c r="B175">
        <v>9.2490000000000006</v>
      </c>
      <c r="C175">
        <v>18.596</v>
      </c>
    </row>
    <row r="176" spans="1:3" x14ac:dyDescent="0.25">
      <c r="A176">
        <v>2003</v>
      </c>
      <c r="B176">
        <v>9.3149999999999977</v>
      </c>
      <c r="C176">
        <v>18.669</v>
      </c>
    </row>
    <row r="177" spans="1:3" x14ac:dyDescent="0.25">
      <c r="A177">
        <v>2004</v>
      </c>
      <c r="B177">
        <v>9.3429999999999982</v>
      </c>
      <c r="C177">
        <v>18.696000000000005</v>
      </c>
    </row>
    <row r="178" spans="1:3" x14ac:dyDescent="0.25">
      <c r="A178">
        <v>2005</v>
      </c>
      <c r="B178">
        <v>9.3779999999999983</v>
      </c>
      <c r="C178">
        <v>18.764000000000003</v>
      </c>
    </row>
    <row r="179" spans="1:3" x14ac:dyDescent="0.25">
      <c r="A179">
        <v>2006</v>
      </c>
      <c r="B179">
        <v>9.4269999999999996</v>
      </c>
      <c r="C179">
        <v>18.905999999999999</v>
      </c>
    </row>
    <row r="180" spans="1:3" x14ac:dyDescent="0.25">
      <c r="A180">
        <v>2007</v>
      </c>
      <c r="B180">
        <v>9.48</v>
      </c>
      <c r="C180">
        <v>18.963000000000001</v>
      </c>
    </row>
    <row r="181" spans="1:3" x14ac:dyDescent="0.25">
      <c r="A181">
        <v>2008</v>
      </c>
      <c r="B181">
        <v>9.4710000000000001</v>
      </c>
      <c r="C181">
        <v>18.829999999999998</v>
      </c>
    </row>
    <row r="182" spans="1:3" x14ac:dyDescent="0.25">
      <c r="A182">
        <v>2009</v>
      </c>
      <c r="B182">
        <v>9.4930000000000021</v>
      </c>
      <c r="C182">
        <v>18.711000000000002</v>
      </c>
    </row>
    <row r="183" spans="1:3" x14ac:dyDescent="0.25">
      <c r="A183">
        <v>2010</v>
      </c>
      <c r="B183">
        <v>9.543000000000001</v>
      </c>
      <c r="C183">
        <v>18.689999999999998</v>
      </c>
    </row>
    <row r="184" spans="1:3" x14ac:dyDescent="0.25">
      <c r="A184">
        <v>2011</v>
      </c>
      <c r="B184">
        <v>9.5540000000000003</v>
      </c>
      <c r="C184">
        <v>18.804000000000002</v>
      </c>
    </row>
    <row r="185" spans="1:3" x14ac:dyDescent="0.25">
      <c r="A185">
        <v>2012</v>
      </c>
      <c r="B185">
        <v>9.548</v>
      </c>
      <c r="C185">
        <v>18.983999999999998</v>
      </c>
    </row>
    <row r="186" spans="1:3" x14ac:dyDescent="0.25">
      <c r="A186">
        <v>2013</v>
      </c>
      <c r="B186">
        <v>9.5560000000000009</v>
      </c>
      <c r="C186">
        <v>19.173999999999999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0976-3C7C-457C-9684-E93D4B837E17}">
  <dimension ref="A1:C186"/>
  <sheetViews>
    <sheetView workbookViewId="0">
      <selection activeCell="S18" sqref="S18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20.42578125" bestFit="1" customWidth="1"/>
  </cols>
  <sheetData>
    <row r="1" spans="1:3" x14ac:dyDescent="0.25">
      <c r="A1" t="s">
        <v>0</v>
      </c>
      <c r="B1" t="s">
        <v>65</v>
      </c>
      <c r="C1" t="s">
        <v>59</v>
      </c>
    </row>
    <row r="2" spans="1:3" x14ac:dyDescent="0.25">
      <c r="A2">
        <v>1829</v>
      </c>
      <c r="B2">
        <v>46.731200000000001</v>
      </c>
      <c r="C2">
        <v>64.133600000000001</v>
      </c>
    </row>
    <row r="3" spans="1:3" x14ac:dyDescent="0.25">
      <c r="A3">
        <v>1830</v>
      </c>
      <c r="B3">
        <v>46.8932</v>
      </c>
      <c r="C3">
        <v>64.457599999999999</v>
      </c>
    </row>
    <row r="4" spans="1:3" x14ac:dyDescent="0.25">
      <c r="A4">
        <v>1831</v>
      </c>
      <c r="B4">
        <v>46.812200000000011</v>
      </c>
      <c r="C4">
        <v>64.394599999999997</v>
      </c>
    </row>
    <row r="5" spans="1:3" x14ac:dyDescent="0.25">
      <c r="A5">
        <v>1832</v>
      </c>
      <c r="B5">
        <v>46.679000000000009</v>
      </c>
      <c r="C5">
        <v>64.383799999999994</v>
      </c>
    </row>
    <row r="6" spans="1:3" x14ac:dyDescent="0.25">
      <c r="A6">
        <v>1833</v>
      </c>
      <c r="B6">
        <v>46.731200000000015</v>
      </c>
      <c r="C6">
        <v>64.533199999999994</v>
      </c>
    </row>
    <row r="7" spans="1:3" x14ac:dyDescent="0.25">
      <c r="A7">
        <v>1834</v>
      </c>
      <c r="B7">
        <v>46.659200000000006</v>
      </c>
      <c r="C7">
        <v>64.641199999999998</v>
      </c>
    </row>
    <row r="8" spans="1:3" x14ac:dyDescent="0.25">
      <c r="A8">
        <v>1835</v>
      </c>
      <c r="B8">
        <v>46.479200000000006</v>
      </c>
      <c r="C8">
        <v>64.3172</v>
      </c>
    </row>
    <row r="9" spans="1:3" x14ac:dyDescent="0.25">
      <c r="A9">
        <v>1836</v>
      </c>
      <c r="B9">
        <v>46.360400000000013</v>
      </c>
      <c r="C9">
        <v>64.090400000000017</v>
      </c>
    </row>
    <row r="10" spans="1:3" x14ac:dyDescent="0.25">
      <c r="A10">
        <v>1837</v>
      </c>
      <c r="B10">
        <v>46.103000000000002</v>
      </c>
      <c r="C10">
        <v>63.883399999999995</v>
      </c>
    </row>
    <row r="11" spans="1:3" x14ac:dyDescent="0.25">
      <c r="A11">
        <v>1838</v>
      </c>
      <c r="B11">
        <v>45.984200000000001</v>
      </c>
      <c r="C11">
        <v>63.573800000000006</v>
      </c>
    </row>
    <row r="12" spans="1:3" x14ac:dyDescent="0.25">
      <c r="A12">
        <v>1839</v>
      </c>
      <c r="B12">
        <v>45.928400000000003</v>
      </c>
      <c r="C12">
        <v>63.528800000000004</v>
      </c>
    </row>
    <row r="13" spans="1:3" x14ac:dyDescent="0.25">
      <c r="A13">
        <v>1840</v>
      </c>
      <c r="B13">
        <v>45.798799999999993</v>
      </c>
      <c r="C13">
        <v>63.338000000000001</v>
      </c>
    </row>
    <row r="14" spans="1:3" x14ac:dyDescent="0.25">
      <c r="A14">
        <v>1841</v>
      </c>
      <c r="B14">
        <v>45.8078</v>
      </c>
      <c r="C14">
        <v>63.460400000000007</v>
      </c>
    </row>
    <row r="15" spans="1:3" x14ac:dyDescent="0.25">
      <c r="A15">
        <v>1842</v>
      </c>
      <c r="B15">
        <v>45.910399999999996</v>
      </c>
      <c r="C15">
        <v>63.491000000000007</v>
      </c>
    </row>
    <row r="16" spans="1:3" x14ac:dyDescent="0.25">
      <c r="A16">
        <v>1843</v>
      </c>
      <c r="B16">
        <v>45.9392</v>
      </c>
      <c r="C16">
        <v>63.338000000000008</v>
      </c>
    </row>
    <row r="17" spans="1:3" x14ac:dyDescent="0.25">
      <c r="A17">
        <v>1844</v>
      </c>
      <c r="B17">
        <v>45.849199999999996</v>
      </c>
      <c r="C17">
        <v>63.233600000000003</v>
      </c>
    </row>
    <row r="18" spans="1:3" x14ac:dyDescent="0.25">
      <c r="A18">
        <v>1845</v>
      </c>
      <c r="B18">
        <v>45.932000000000002</v>
      </c>
      <c r="C18">
        <v>63.446000000000005</v>
      </c>
    </row>
    <row r="19" spans="1:3" x14ac:dyDescent="0.25">
      <c r="A19">
        <v>1846</v>
      </c>
      <c r="B19">
        <v>46.084999999999994</v>
      </c>
      <c r="C19">
        <v>63.719599999999993</v>
      </c>
    </row>
    <row r="20" spans="1:3" x14ac:dyDescent="0.25">
      <c r="A20">
        <v>1847</v>
      </c>
      <c r="B20">
        <v>46.212800000000001</v>
      </c>
      <c r="C20">
        <v>63.645800000000008</v>
      </c>
    </row>
    <row r="21" spans="1:3" x14ac:dyDescent="0.25">
      <c r="A21">
        <v>1848</v>
      </c>
      <c r="B21">
        <v>46.297399999999996</v>
      </c>
      <c r="C21">
        <v>63.80060000000001</v>
      </c>
    </row>
    <row r="22" spans="1:3" x14ac:dyDescent="0.25">
      <c r="A22">
        <v>1849</v>
      </c>
      <c r="B22">
        <v>46.360400000000006</v>
      </c>
      <c r="C22">
        <v>63.840199999999996</v>
      </c>
    </row>
    <row r="23" spans="1:3" x14ac:dyDescent="0.25">
      <c r="A23">
        <v>1850</v>
      </c>
      <c r="B23">
        <v>46.378400000000013</v>
      </c>
      <c r="C23">
        <v>63.861799999999995</v>
      </c>
    </row>
    <row r="24" spans="1:3" x14ac:dyDescent="0.25">
      <c r="A24">
        <v>1851</v>
      </c>
      <c r="B24">
        <v>46.466600000000014</v>
      </c>
      <c r="C24">
        <v>63.906799999999997</v>
      </c>
    </row>
    <row r="25" spans="1:3" x14ac:dyDescent="0.25">
      <c r="A25">
        <v>1852</v>
      </c>
      <c r="B25">
        <v>46.481000000000009</v>
      </c>
      <c r="C25">
        <v>63.802399999999992</v>
      </c>
    </row>
    <row r="26" spans="1:3" x14ac:dyDescent="0.25">
      <c r="A26">
        <v>1853</v>
      </c>
      <c r="B26">
        <v>46.457599999999999</v>
      </c>
      <c r="C26">
        <v>63.753799999999998</v>
      </c>
    </row>
    <row r="27" spans="1:3" x14ac:dyDescent="0.25">
      <c r="A27">
        <v>1854</v>
      </c>
      <c r="B27">
        <v>46.558399999999992</v>
      </c>
      <c r="C27">
        <v>63.793399999999998</v>
      </c>
    </row>
    <row r="28" spans="1:3" x14ac:dyDescent="0.25">
      <c r="A28">
        <v>1855</v>
      </c>
      <c r="B28">
        <v>46.605200000000004</v>
      </c>
      <c r="C28">
        <v>63.766399999999997</v>
      </c>
    </row>
    <row r="29" spans="1:3" x14ac:dyDescent="0.25">
      <c r="A29">
        <v>1856</v>
      </c>
      <c r="B29">
        <v>46.5062</v>
      </c>
      <c r="C29">
        <v>63.539600000000007</v>
      </c>
    </row>
    <row r="30" spans="1:3" x14ac:dyDescent="0.25">
      <c r="A30">
        <v>1857</v>
      </c>
      <c r="B30">
        <v>46.446800000000003</v>
      </c>
      <c r="C30">
        <v>63.584600000000002</v>
      </c>
    </row>
    <row r="31" spans="1:3" x14ac:dyDescent="0.25">
      <c r="A31">
        <v>1858</v>
      </c>
      <c r="B31">
        <v>46.468399999999995</v>
      </c>
      <c r="C31">
        <v>63.674599999999998</v>
      </c>
    </row>
    <row r="32" spans="1:3" x14ac:dyDescent="0.25">
      <c r="A32">
        <v>1859</v>
      </c>
      <c r="B32">
        <v>46.517000000000003</v>
      </c>
      <c r="C32">
        <v>63.683599999999998</v>
      </c>
    </row>
    <row r="33" spans="1:3" x14ac:dyDescent="0.25">
      <c r="A33">
        <v>1860</v>
      </c>
      <c r="B33">
        <v>46.527799999999999</v>
      </c>
      <c r="C33">
        <v>63.791599999999995</v>
      </c>
    </row>
    <row r="34" spans="1:3" x14ac:dyDescent="0.25">
      <c r="A34">
        <v>1861</v>
      </c>
      <c r="B34">
        <v>46.468399999999995</v>
      </c>
      <c r="C34">
        <v>63.881600000000006</v>
      </c>
    </row>
    <row r="35" spans="1:3" x14ac:dyDescent="0.25">
      <c r="A35">
        <v>1862</v>
      </c>
      <c r="B35">
        <v>46.371200000000002</v>
      </c>
      <c r="C35">
        <v>64.052600000000012</v>
      </c>
    </row>
    <row r="36" spans="1:3" x14ac:dyDescent="0.25">
      <c r="A36">
        <v>1863</v>
      </c>
      <c r="B36">
        <v>46.383800000000008</v>
      </c>
      <c r="C36">
        <v>64.183999999999997</v>
      </c>
    </row>
    <row r="37" spans="1:3" x14ac:dyDescent="0.25">
      <c r="A37">
        <v>1864</v>
      </c>
      <c r="B37">
        <v>46.342399999999998</v>
      </c>
      <c r="C37">
        <v>64.052599999999998</v>
      </c>
    </row>
    <row r="38" spans="1:3" x14ac:dyDescent="0.25">
      <c r="A38">
        <v>1865</v>
      </c>
      <c r="B38">
        <v>46.355000000000004</v>
      </c>
      <c r="C38">
        <v>64.113799999999998</v>
      </c>
    </row>
    <row r="39" spans="1:3" x14ac:dyDescent="0.25">
      <c r="A39">
        <v>1866</v>
      </c>
      <c r="B39">
        <v>46.407200000000003</v>
      </c>
      <c r="C39">
        <v>64.268599999999992</v>
      </c>
    </row>
    <row r="40" spans="1:3" x14ac:dyDescent="0.25">
      <c r="A40">
        <v>1867</v>
      </c>
      <c r="B40">
        <v>46.529599999999995</v>
      </c>
      <c r="C40">
        <v>64.473800000000011</v>
      </c>
    </row>
    <row r="41" spans="1:3" x14ac:dyDescent="0.25">
      <c r="A41">
        <v>1868</v>
      </c>
      <c r="B41">
        <v>46.556600000000003</v>
      </c>
      <c r="C41">
        <v>64.421599999999998</v>
      </c>
    </row>
    <row r="42" spans="1:3" x14ac:dyDescent="0.25">
      <c r="A42">
        <v>1869</v>
      </c>
      <c r="B42">
        <v>46.588999999999999</v>
      </c>
      <c r="C42">
        <v>64.246999999999986</v>
      </c>
    </row>
    <row r="43" spans="1:3" x14ac:dyDescent="0.25">
      <c r="A43">
        <v>1870</v>
      </c>
      <c r="B43">
        <v>46.632199999999997</v>
      </c>
      <c r="C43">
        <v>64.153400000000005</v>
      </c>
    </row>
    <row r="44" spans="1:3" x14ac:dyDescent="0.25">
      <c r="A44">
        <v>1871</v>
      </c>
      <c r="B44">
        <v>46.680799999999991</v>
      </c>
      <c r="C44">
        <v>64.128199999999993</v>
      </c>
    </row>
    <row r="45" spans="1:3" x14ac:dyDescent="0.25">
      <c r="A45">
        <v>1872</v>
      </c>
      <c r="B45">
        <v>46.794200000000004</v>
      </c>
      <c r="C45">
        <v>63.935600000000001</v>
      </c>
    </row>
    <row r="46" spans="1:3" x14ac:dyDescent="0.25">
      <c r="A46">
        <v>1873</v>
      </c>
      <c r="B46">
        <v>46.837400000000002</v>
      </c>
      <c r="C46">
        <v>63.840199999999996</v>
      </c>
    </row>
    <row r="47" spans="1:3" x14ac:dyDescent="0.25">
      <c r="A47">
        <v>1874</v>
      </c>
      <c r="B47">
        <v>46.918399999999998</v>
      </c>
      <c r="C47">
        <v>63.989599999999996</v>
      </c>
    </row>
    <row r="48" spans="1:3" x14ac:dyDescent="0.25">
      <c r="A48">
        <v>1875</v>
      </c>
      <c r="B48">
        <v>46.860800000000005</v>
      </c>
      <c r="C48">
        <v>63.861800000000002</v>
      </c>
    </row>
    <row r="49" spans="1:3" x14ac:dyDescent="0.25">
      <c r="A49">
        <v>1876</v>
      </c>
      <c r="B49">
        <v>46.823</v>
      </c>
      <c r="C49">
        <v>63.840200000000003</v>
      </c>
    </row>
    <row r="50" spans="1:3" x14ac:dyDescent="0.25">
      <c r="A50">
        <v>1877</v>
      </c>
      <c r="B50">
        <v>46.840999999999994</v>
      </c>
      <c r="C50">
        <v>63.674599999999998</v>
      </c>
    </row>
    <row r="51" spans="1:3" x14ac:dyDescent="0.25">
      <c r="A51">
        <v>1878</v>
      </c>
      <c r="B51">
        <v>46.945399999999999</v>
      </c>
      <c r="C51">
        <v>63.746600000000001</v>
      </c>
    </row>
    <row r="52" spans="1:3" x14ac:dyDescent="0.25">
      <c r="A52">
        <v>1879</v>
      </c>
      <c r="B52">
        <v>46.898600000000002</v>
      </c>
      <c r="C52">
        <v>64.003999999999991</v>
      </c>
    </row>
    <row r="53" spans="1:3" x14ac:dyDescent="0.25">
      <c r="A53">
        <v>1880</v>
      </c>
      <c r="B53">
        <v>46.884200000000007</v>
      </c>
      <c r="C53">
        <v>63.991399999999999</v>
      </c>
    </row>
    <row r="54" spans="1:3" x14ac:dyDescent="0.25">
      <c r="A54">
        <v>1881</v>
      </c>
      <c r="B54">
        <v>46.911199999999994</v>
      </c>
      <c r="C54">
        <v>63.973400000000005</v>
      </c>
    </row>
    <row r="55" spans="1:3" x14ac:dyDescent="0.25">
      <c r="A55">
        <v>1882</v>
      </c>
      <c r="B55">
        <v>46.900400000000005</v>
      </c>
      <c r="C55">
        <v>64.140799999999999</v>
      </c>
    </row>
    <row r="56" spans="1:3" x14ac:dyDescent="0.25">
      <c r="A56">
        <v>1883</v>
      </c>
      <c r="B56">
        <v>46.833800000000011</v>
      </c>
      <c r="C56">
        <v>64.212799999999987</v>
      </c>
    </row>
    <row r="57" spans="1:3" x14ac:dyDescent="0.25">
      <c r="A57">
        <v>1884</v>
      </c>
      <c r="B57">
        <v>46.715000000000011</v>
      </c>
      <c r="C57">
        <v>64.068799999999996</v>
      </c>
    </row>
    <row r="58" spans="1:3" x14ac:dyDescent="0.25">
      <c r="A58">
        <v>1885</v>
      </c>
      <c r="B58">
        <v>46.725800000000007</v>
      </c>
      <c r="C58">
        <v>63.993200000000016</v>
      </c>
    </row>
    <row r="59" spans="1:3" x14ac:dyDescent="0.25">
      <c r="A59">
        <v>1886</v>
      </c>
      <c r="B59">
        <v>46.702399999999997</v>
      </c>
      <c r="C59">
        <v>63.912199999999999</v>
      </c>
    </row>
    <row r="60" spans="1:3" x14ac:dyDescent="0.25">
      <c r="A60">
        <v>1887</v>
      </c>
      <c r="B60">
        <v>46.588999999999999</v>
      </c>
      <c r="C60">
        <v>63.976999999999997</v>
      </c>
    </row>
    <row r="61" spans="1:3" x14ac:dyDescent="0.25">
      <c r="A61">
        <v>1888</v>
      </c>
      <c r="B61">
        <v>46.455799999999996</v>
      </c>
      <c r="C61">
        <v>63.845600000000012</v>
      </c>
    </row>
    <row r="62" spans="1:3" x14ac:dyDescent="0.25">
      <c r="A62">
        <v>1889</v>
      </c>
      <c r="B62">
        <v>46.482799999999997</v>
      </c>
      <c r="C62">
        <v>63.726800000000004</v>
      </c>
    </row>
    <row r="63" spans="1:3" x14ac:dyDescent="0.25">
      <c r="A63">
        <v>1890</v>
      </c>
      <c r="B63">
        <v>46.455800000000004</v>
      </c>
      <c r="C63">
        <v>63.861799999999995</v>
      </c>
    </row>
    <row r="64" spans="1:3" x14ac:dyDescent="0.25">
      <c r="A64">
        <v>1891</v>
      </c>
      <c r="B64">
        <v>46.410800000000002</v>
      </c>
      <c r="C64">
        <v>63.714200000000005</v>
      </c>
    </row>
    <row r="65" spans="1:3" x14ac:dyDescent="0.25">
      <c r="A65">
        <v>1892</v>
      </c>
      <c r="B65">
        <v>46.4</v>
      </c>
      <c r="C65">
        <v>63.534199999999984</v>
      </c>
    </row>
    <row r="66" spans="1:3" x14ac:dyDescent="0.25">
      <c r="A66">
        <v>1893</v>
      </c>
      <c r="B66">
        <v>46.414399999999993</v>
      </c>
      <c r="C66">
        <v>63.577399999999997</v>
      </c>
    </row>
    <row r="67" spans="1:3" x14ac:dyDescent="0.25">
      <c r="A67">
        <v>1894</v>
      </c>
      <c r="B67">
        <v>46.484599999999993</v>
      </c>
      <c r="C67">
        <v>63.671000000000006</v>
      </c>
    </row>
    <row r="68" spans="1:3" x14ac:dyDescent="0.25">
      <c r="A68">
        <v>1895</v>
      </c>
      <c r="B68">
        <v>46.525999999999996</v>
      </c>
      <c r="C68">
        <v>63.707000000000008</v>
      </c>
    </row>
    <row r="69" spans="1:3" x14ac:dyDescent="0.25">
      <c r="A69">
        <v>1896</v>
      </c>
      <c r="B69">
        <v>46.572800000000001</v>
      </c>
      <c r="C69">
        <v>63.955400000000012</v>
      </c>
    </row>
    <row r="70" spans="1:3" x14ac:dyDescent="0.25">
      <c r="A70">
        <v>1897</v>
      </c>
      <c r="B70">
        <v>46.641200000000005</v>
      </c>
      <c r="C70">
        <v>63.962599999999995</v>
      </c>
    </row>
    <row r="71" spans="1:3" x14ac:dyDescent="0.25">
      <c r="A71">
        <v>1898</v>
      </c>
      <c r="B71">
        <v>46.657400000000003</v>
      </c>
      <c r="C71">
        <v>63.986000000000004</v>
      </c>
    </row>
    <row r="72" spans="1:3" x14ac:dyDescent="0.25">
      <c r="A72">
        <v>1899</v>
      </c>
      <c r="B72">
        <v>46.671800000000005</v>
      </c>
      <c r="C72">
        <v>63.964399999999998</v>
      </c>
    </row>
    <row r="73" spans="1:3" x14ac:dyDescent="0.25">
      <c r="A73">
        <v>1900</v>
      </c>
      <c r="B73">
        <v>46.767200000000003</v>
      </c>
      <c r="C73">
        <v>63.888800000000003</v>
      </c>
    </row>
    <row r="74" spans="1:3" x14ac:dyDescent="0.25">
      <c r="A74">
        <v>1901</v>
      </c>
      <c r="B74">
        <v>46.860799999999998</v>
      </c>
      <c r="C74">
        <v>64.009399999999999</v>
      </c>
    </row>
    <row r="75" spans="1:3" x14ac:dyDescent="0.25">
      <c r="A75">
        <v>1902</v>
      </c>
      <c r="B75">
        <v>46.902200000000008</v>
      </c>
      <c r="C75">
        <v>64.157000000000011</v>
      </c>
    </row>
    <row r="76" spans="1:3" x14ac:dyDescent="0.25">
      <c r="A76">
        <v>1903</v>
      </c>
      <c r="B76">
        <v>46.931000000000004</v>
      </c>
      <c r="C76">
        <v>63.910400000000003</v>
      </c>
    </row>
    <row r="77" spans="1:3" x14ac:dyDescent="0.25">
      <c r="A77">
        <v>1904</v>
      </c>
      <c r="B77">
        <v>46.918400000000005</v>
      </c>
      <c r="C77">
        <v>63.939200000000007</v>
      </c>
    </row>
    <row r="78" spans="1:3" x14ac:dyDescent="0.25">
      <c r="A78">
        <v>1905</v>
      </c>
      <c r="B78">
        <v>46.9328</v>
      </c>
      <c r="C78">
        <v>63.930200000000013</v>
      </c>
    </row>
    <row r="79" spans="1:3" x14ac:dyDescent="0.25">
      <c r="A79">
        <v>1906</v>
      </c>
      <c r="B79">
        <v>46.963400000000007</v>
      </c>
      <c r="C79">
        <v>63.696199999999997</v>
      </c>
    </row>
    <row r="80" spans="1:3" x14ac:dyDescent="0.25">
      <c r="A80">
        <v>1907</v>
      </c>
      <c r="B80">
        <v>46.902200000000008</v>
      </c>
      <c r="C80">
        <v>63.787999999999997</v>
      </c>
    </row>
    <row r="81" spans="1:3" x14ac:dyDescent="0.25">
      <c r="A81">
        <v>1908</v>
      </c>
      <c r="B81">
        <v>46.904000000000003</v>
      </c>
      <c r="C81">
        <v>63.93739999999999</v>
      </c>
    </row>
    <row r="82" spans="1:3" x14ac:dyDescent="0.25">
      <c r="A82">
        <v>1909</v>
      </c>
      <c r="B82">
        <v>46.864400000000003</v>
      </c>
      <c r="C82">
        <v>64.122799999999998</v>
      </c>
    </row>
    <row r="83" spans="1:3" x14ac:dyDescent="0.25">
      <c r="A83">
        <v>1910</v>
      </c>
      <c r="B83">
        <v>46.814</v>
      </c>
      <c r="C83">
        <v>64.196600000000004</v>
      </c>
    </row>
    <row r="84" spans="1:3" x14ac:dyDescent="0.25">
      <c r="A84">
        <v>1911</v>
      </c>
      <c r="B84">
        <v>46.749199999999995</v>
      </c>
      <c r="C84">
        <v>64.392799999999994</v>
      </c>
    </row>
    <row r="85" spans="1:3" x14ac:dyDescent="0.25">
      <c r="A85">
        <v>1912</v>
      </c>
      <c r="B85">
        <v>46.7258</v>
      </c>
      <c r="C85">
        <v>64.225400000000008</v>
      </c>
    </row>
    <row r="86" spans="1:3" x14ac:dyDescent="0.25">
      <c r="A86">
        <v>1913</v>
      </c>
      <c r="B86">
        <v>46.740200000000002</v>
      </c>
      <c r="C86">
        <v>64.392799999999994</v>
      </c>
    </row>
    <row r="87" spans="1:3" x14ac:dyDescent="0.25">
      <c r="A87">
        <v>1914</v>
      </c>
      <c r="B87">
        <v>46.830199999999998</v>
      </c>
      <c r="C87">
        <v>64.3262</v>
      </c>
    </row>
    <row r="88" spans="1:3" x14ac:dyDescent="0.25">
      <c r="A88">
        <v>1915</v>
      </c>
      <c r="B88">
        <v>46.894999999999996</v>
      </c>
      <c r="C88">
        <v>64.452200000000005</v>
      </c>
    </row>
    <row r="89" spans="1:3" x14ac:dyDescent="0.25">
      <c r="A89">
        <v>1916</v>
      </c>
      <c r="B89">
        <v>46.868000000000002</v>
      </c>
      <c r="C89">
        <v>64.619600000000005</v>
      </c>
    </row>
    <row r="90" spans="1:3" x14ac:dyDescent="0.25">
      <c r="A90">
        <v>1917</v>
      </c>
      <c r="B90">
        <v>46.880600000000001</v>
      </c>
      <c r="C90">
        <v>64.414399999999986</v>
      </c>
    </row>
    <row r="91" spans="1:3" x14ac:dyDescent="0.25">
      <c r="A91">
        <v>1918</v>
      </c>
      <c r="B91">
        <v>46.869800000000005</v>
      </c>
      <c r="C91">
        <v>64.407199999999989</v>
      </c>
    </row>
    <row r="92" spans="1:3" x14ac:dyDescent="0.25">
      <c r="A92">
        <v>1919</v>
      </c>
      <c r="B92">
        <v>46.905799999999999</v>
      </c>
      <c r="C92">
        <v>64.189399999999992</v>
      </c>
    </row>
    <row r="93" spans="1:3" x14ac:dyDescent="0.25">
      <c r="A93">
        <v>1920</v>
      </c>
      <c r="B93">
        <v>46.930999999999997</v>
      </c>
      <c r="C93">
        <v>64.020200000000003</v>
      </c>
    </row>
    <row r="94" spans="1:3" x14ac:dyDescent="0.25">
      <c r="A94">
        <v>1921</v>
      </c>
      <c r="B94">
        <v>47.001199999999997</v>
      </c>
      <c r="C94">
        <v>64.086799999999997</v>
      </c>
    </row>
    <row r="95" spans="1:3" x14ac:dyDescent="0.25">
      <c r="A95">
        <v>1922</v>
      </c>
      <c r="B95">
        <v>47.044399999999996</v>
      </c>
      <c r="C95">
        <v>64.356799999999993</v>
      </c>
    </row>
    <row r="96" spans="1:3" x14ac:dyDescent="0.25">
      <c r="A96">
        <v>1923</v>
      </c>
      <c r="B96">
        <v>47.065999999999995</v>
      </c>
      <c r="C96">
        <v>64.461199999999991</v>
      </c>
    </row>
    <row r="97" spans="1:3" x14ac:dyDescent="0.25">
      <c r="A97">
        <v>1924</v>
      </c>
      <c r="B97">
        <v>47.051599999999993</v>
      </c>
      <c r="C97">
        <v>64.412599999999998</v>
      </c>
    </row>
    <row r="98" spans="1:3" x14ac:dyDescent="0.25">
      <c r="A98">
        <v>1925</v>
      </c>
      <c r="B98">
        <v>47.040799999999997</v>
      </c>
      <c r="C98">
        <v>64.648399999999995</v>
      </c>
    </row>
    <row r="99" spans="1:3" x14ac:dyDescent="0.25">
      <c r="A99">
        <v>1926</v>
      </c>
      <c r="B99">
        <v>47.130799999999994</v>
      </c>
      <c r="C99">
        <v>64.538600000000002</v>
      </c>
    </row>
    <row r="100" spans="1:3" x14ac:dyDescent="0.25">
      <c r="A100">
        <v>1927</v>
      </c>
      <c r="B100">
        <v>47.220799999999997</v>
      </c>
      <c r="C100">
        <v>64.806799999999996</v>
      </c>
    </row>
    <row r="101" spans="1:3" x14ac:dyDescent="0.25">
      <c r="A101">
        <v>1928</v>
      </c>
      <c r="B101">
        <v>47.3108</v>
      </c>
      <c r="C101">
        <v>64.758200000000002</v>
      </c>
    </row>
    <row r="102" spans="1:3" x14ac:dyDescent="0.25">
      <c r="A102">
        <v>1929</v>
      </c>
      <c r="B102">
        <v>47.285600000000002</v>
      </c>
      <c r="C102">
        <v>64.788800000000009</v>
      </c>
    </row>
    <row r="103" spans="1:3" x14ac:dyDescent="0.25">
      <c r="A103">
        <v>1930</v>
      </c>
      <c r="B103">
        <v>47.334199999999996</v>
      </c>
      <c r="C103">
        <v>64.876999999999995</v>
      </c>
    </row>
    <row r="104" spans="1:3" x14ac:dyDescent="0.25">
      <c r="A104">
        <v>1931</v>
      </c>
      <c r="B104">
        <v>47.361199999999997</v>
      </c>
      <c r="C104">
        <v>64.713200000000001</v>
      </c>
    </row>
    <row r="105" spans="1:3" x14ac:dyDescent="0.25">
      <c r="A105">
        <v>1932</v>
      </c>
      <c r="B105">
        <v>47.415199999999992</v>
      </c>
      <c r="C105">
        <v>64.603400000000008</v>
      </c>
    </row>
    <row r="106" spans="1:3" x14ac:dyDescent="0.25">
      <c r="A106">
        <v>1933</v>
      </c>
      <c r="B106">
        <v>47.400799999999997</v>
      </c>
      <c r="C106">
        <v>64.817599999999999</v>
      </c>
    </row>
    <row r="107" spans="1:3" x14ac:dyDescent="0.25">
      <c r="A107">
        <v>1934</v>
      </c>
      <c r="B107">
        <v>47.422399999999996</v>
      </c>
      <c r="C107">
        <v>65.1524</v>
      </c>
    </row>
    <row r="108" spans="1:3" x14ac:dyDescent="0.25">
      <c r="A108">
        <v>1935</v>
      </c>
      <c r="B108">
        <v>47.420599999999993</v>
      </c>
      <c r="C108">
        <v>64.992199999999997</v>
      </c>
    </row>
    <row r="109" spans="1:3" x14ac:dyDescent="0.25">
      <c r="A109">
        <v>1936</v>
      </c>
      <c r="B109">
        <v>47.388199999999998</v>
      </c>
      <c r="C109">
        <v>65.098399999999998</v>
      </c>
    </row>
    <row r="110" spans="1:3" x14ac:dyDescent="0.25">
      <c r="A110">
        <v>1937</v>
      </c>
      <c r="B110">
        <v>47.4206</v>
      </c>
      <c r="C110">
        <v>64.945400000000006</v>
      </c>
    </row>
    <row r="111" spans="1:3" x14ac:dyDescent="0.25">
      <c r="A111">
        <v>1938</v>
      </c>
      <c r="B111">
        <v>47.462000000000003</v>
      </c>
      <c r="C111">
        <v>65.159599999999998</v>
      </c>
    </row>
    <row r="112" spans="1:3" x14ac:dyDescent="0.25">
      <c r="A112">
        <v>1939</v>
      </c>
      <c r="B112">
        <v>47.555600000000005</v>
      </c>
      <c r="C112">
        <v>65.444000000000003</v>
      </c>
    </row>
    <row r="113" spans="1:3" x14ac:dyDescent="0.25">
      <c r="A113">
        <v>1940</v>
      </c>
      <c r="B113">
        <v>47.579000000000008</v>
      </c>
      <c r="C113">
        <v>65.291000000000011</v>
      </c>
    </row>
    <row r="114" spans="1:3" x14ac:dyDescent="0.25">
      <c r="A114">
        <v>1941</v>
      </c>
      <c r="B114">
        <v>47.588000000000008</v>
      </c>
      <c r="C114">
        <v>65.236999999999995</v>
      </c>
    </row>
    <row r="115" spans="1:3" x14ac:dyDescent="0.25">
      <c r="A115">
        <v>1942</v>
      </c>
      <c r="B115">
        <v>47.591600000000007</v>
      </c>
      <c r="C115">
        <v>65.227999999999994</v>
      </c>
    </row>
    <row r="116" spans="1:3" x14ac:dyDescent="0.25">
      <c r="A116">
        <v>1943</v>
      </c>
      <c r="B116">
        <v>47.667200000000001</v>
      </c>
      <c r="C116">
        <v>65.062399999999997</v>
      </c>
    </row>
    <row r="117" spans="1:3" x14ac:dyDescent="0.25">
      <c r="A117">
        <v>1944</v>
      </c>
      <c r="B117">
        <v>47.706800000000001</v>
      </c>
      <c r="C117">
        <v>64.893200000000007</v>
      </c>
    </row>
    <row r="118" spans="1:3" x14ac:dyDescent="0.25">
      <c r="A118">
        <v>1945</v>
      </c>
      <c r="B118">
        <v>47.717600000000004</v>
      </c>
      <c r="C118">
        <v>64.887799999999999</v>
      </c>
    </row>
    <row r="119" spans="1:3" x14ac:dyDescent="0.25">
      <c r="A119">
        <v>1946</v>
      </c>
      <c r="B119">
        <v>47.741000000000007</v>
      </c>
      <c r="C119">
        <v>65.013800000000018</v>
      </c>
    </row>
    <row r="120" spans="1:3" x14ac:dyDescent="0.25">
      <c r="A120">
        <v>1947</v>
      </c>
      <c r="B120">
        <v>47.759</v>
      </c>
      <c r="C120">
        <v>65.017399999999995</v>
      </c>
    </row>
    <row r="121" spans="1:3" x14ac:dyDescent="0.25">
      <c r="A121">
        <v>1948</v>
      </c>
      <c r="B121">
        <v>47.739200000000004</v>
      </c>
      <c r="C121">
        <v>64.8626</v>
      </c>
    </row>
    <row r="122" spans="1:3" x14ac:dyDescent="0.25">
      <c r="A122">
        <v>1949</v>
      </c>
      <c r="B122">
        <v>47.708600000000004</v>
      </c>
      <c r="C122">
        <v>64.66279999999999</v>
      </c>
    </row>
    <row r="123" spans="1:3" x14ac:dyDescent="0.25">
      <c r="A123">
        <v>1950</v>
      </c>
      <c r="B123">
        <v>47.638400000000004</v>
      </c>
      <c r="C123">
        <v>64.835599999999985</v>
      </c>
    </row>
    <row r="124" spans="1:3" x14ac:dyDescent="0.25">
      <c r="A124">
        <v>1951</v>
      </c>
      <c r="B124">
        <v>47.613199999999992</v>
      </c>
      <c r="C124">
        <v>64.900399999999991</v>
      </c>
    </row>
    <row r="125" spans="1:3" x14ac:dyDescent="0.25">
      <c r="A125">
        <v>1952</v>
      </c>
      <c r="B125">
        <v>47.597000000000001</v>
      </c>
      <c r="C125">
        <v>65.0642</v>
      </c>
    </row>
    <row r="126" spans="1:3" x14ac:dyDescent="0.25">
      <c r="A126">
        <v>1953</v>
      </c>
      <c r="B126">
        <v>47.616799999999998</v>
      </c>
      <c r="C126">
        <v>65.136200000000002</v>
      </c>
    </row>
    <row r="127" spans="1:3" x14ac:dyDescent="0.25">
      <c r="A127">
        <v>1954</v>
      </c>
      <c r="B127">
        <v>47.564600000000006</v>
      </c>
      <c r="C127">
        <v>65.364799999999988</v>
      </c>
    </row>
    <row r="128" spans="1:3" x14ac:dyDescent="0.25">
      <c r="A128">
        <v>1955</v>
      </c>
      <c r="B128">
        <v>47.573600000000006</v>
      </c>
      <c r="C128">
        <v>65.485399999999998</v>
      </c>
    </row>
    <row r="129" spans="1:3" x14ac:dyDescent="0.25">
      <c r="A129">
        <v>1956</v>
      </c>
      <c r="B129">
        <v>47.50160000000001</v>
      </c>
      <c r="C129">
        <v>65.566400000000002</v>
      </c>
    </row>
    <row r="130" spans="1:3" x14ac:dyDescent="0.25">
      <c r="A130">
        <v>1957</v>
      </c>
      <c r="B130">
        <v>47.488999999999997</v>
      </c>
      <c r="C130">
        <v>65.5916</v>
      </c>
    </row>
    <row r="131" spans="1:3" x14ac:dyDescent="0.25">
      <c r="A131">
        <v>1958</v>
      </c>
      <c r="B131">
        <v>47.492599999999996</v>
      </c>
      <c r="C131">
        <v>65.478200000000001</v>
      </c>
    </row>
    <row r="132" spans="1:3" x14ac:dyDescent="0.25">
      <c r="A132">
        <v>1959</v>
      </c>
      <c r="B132">
        <v>47.517800000000001</v>
      </c>
      <c r="C132">
        <v>65.424200000000013</v>
      </c>
    </row>
    <row r="133" spans="1:3" x14ac:dyDescent="0.25">
      <c r="A133">
        <v>1960</v>
      </c>
      <c r="B133">
        <v>47.555600000000005</v>
      </c>
      <c r="C133">
        <v>65.345000000000013</v>
      </c>
    </row>
    <row r="134" spans="1:3" x14ac:dyDescent="0.25">
      <c r="A134">
        <v>1961</v>
      </c>
      <c r="B134">
        <v>47.586199999999998</v>
      </c>
      <c r="C134">
        <v>65.174000000000007</v>
      </c>
    </row>
    <row r="135" spans="1:3" x14ac:dyDescent="0.25">
      <c r="A135">
        <v>1962</v>
      </c>
      <c r="B135">
        <v>47.606000000000009</v>
      </c>
      <c r="C135">
        <v>65.078599999999994</v>
      </c>
    </row>
    <row r="136" spans="1:3" x14ac:dyDescent="0.25">
      <c r="A136">
        <v>1963</v>
      </c>
      <c r="B136">
        <v>47.604200000000006</v>
      </c>
      <c r="C136">
        <v>65.0822</v>
      </c>
    </row>
    <row r="137" spans="1:3" x14ac:dyDescent="0.25">
      <c r="A137">
        <v>1964</v>
      </c>
      <c r="B137">
        <v>47.577199999999998</v>
      </c>
      <c r="C137">
        <v>64.849999999999994</v>
      </c>
    </row>
    <row r="138" spans="1:3" x14ac:dyDescent="0.25">
      <c r="A138">
        <v>1965</v>
      </c>
      <c r="B138">
        <v>47.559199999999997</v>
      </c>
      <c r="C138">
        <v>64.815799999999996</v>
      </c>
    </row>
    <row r="139" spans="1:3" x14ac:dyDescent="0.25">
      <c r="A139">
        <v>1966</v>
      </c>
      <c r="B139">
        <v>47.616799999999998</v>
      </c>
      <c r="C139">
        <v>64.500799999999998</v>
      </c>
    </row>
    <row r="140" spans="1:3" x14ac:dyDescent="0.25">
      <c r="A140">
        <v>1967</v>
      </c>
      <c r="B140">
        <v>47.611400000000003</v>
      </c>
      <c r="C140">
        <v>64.542200000000008</v>
      </c>
    </row>
    <row r="141" spans="1:3" x14ac:dyDescent="0.25">
      <c r="A141">
        <v>1968</v>
      </c>
      <c r="B141">
        <v>47.566400000000002</v>
      </c>
      <c r="C141">
        <v>64.493600000000001</v>
      </c>
    </row>
    <row r="142" spans="1:3" x14ac:dyDescent="0.25">
      <c r="A142">
        <v>1969</v>
      </c>
      <c r="B142">
        <v>47.543000000000006</v>
      </c>
      <c r="C142">
        <v>64.565600000000003</v>
      </c>
    </row>
    <row r="143" spans="1:3" x14ac:dyDescent="0.25">
      <c r="A143">
        <v>1970</v>
      </c>
      <c r="B143">
        <v>47.564600000000006</v>
      </c>
      <c r="C143">
        <v>64.601600000000005</v>
      </c>
    </row>
    <row r="144" spans="1:3" x14ac:dyDescent="0.25">
      <c r="A144">
        <v>1971</v>
      </c>
      <c r="B144">
        <v>47.528600000000004</v>
      </c>
      <c r="C144">
        <v>64.751000000000005</v>
      </c>
    </row>
    <row r="145" spans="1:3" x14ac:dyDescent="0.25">
      <c r="A145">
        <v>1972</v>
      </c>
      <c r="B145">
        <v>47.48360000000001</v>
      </c>
      <c r="C145">
        <v>64.749199999999988</v>
      </c>
    </row>
    <row r="146" spans="1:3" x14ac:dyDescent="0.25">
      <c r="A146">
        <v>1973</v>
      </c>
      <c r="B146">
        <v>47.4998</v>
      </c>
      <c r="C146">
        <v>64.594400000000007</v>
      </c>
    </row>
    <row r="147" spans="1:3" x14ac:dyDescent="0.25">
      <c r="A147">
        <v>1974</v>
      </c>
      <c r="B147">
        <v>47.510600000000004</v>
      </c>
      <c r="C147">
        <v>64.572800000000001</v>
      </c>
    </row>
    <row r="148" spans="1:3" x14ac:dyDescent="0.25">
      <c r="A148">
        <v>1975</v>
      </c>
      <c r="B148">
        <v>47.548400000000001</v>
      </c>
      <c r="C148">
        <v>64.4666</v>
      </c>
    </row>
    <row r="149" spans="1:3" x14ac:dyDescent="0.25">
      <c r="A149">
        <v>1976</v>
      </c>
      <c r="B149">
        <v>47.503399999999999</v>
      </c>
      <c r="C149">
        <v>64.43780000000001</v>
      </c>
    </row>
    <row r="150" spans="1:3" x14ac:dyDescent="0.25">
      <c r="A150">
        <v>1977</v>
      </c>
      <c r="B150">
        <v>47.5304</v>
      </c>
      <c r="C150">
        <v>64.536799999999999</v>
      </c>
    </row>
    <row r="151" spans="1:3" x14ac:dyDescent="0.25">
      <c r="A151">
        <v>1978</v>
      </c>
      <c r="B151">
        <v>47.561</v>
      </c>
      <c r="C151">
        <v>64.619600000000005</v>
      </c>
    </row>
    <row r="152" spans="1:3" x14ac:dyDescent="0.25">
      <c r="A152">
        <v>1979</v>
      </c>
      <c r="B152">
        <v>47.584400000000002</v>
      </c>
      <c r="C152">
        <v>64.432400000000001</v>
      </c>
    </row>
    <row r="153" spans="1:3" x14ac:dyDescent="0.25">
      <c r="A153">
        <v>1980</v>
      </c>
      <c r="B153">
        <v>47.634799999999998</v>
      </c>
      <c r="C153">
        <v>64.58720000000001</v>
      </c>
    </row>
    <row r="154" spans="1:3" x14ac:dyDescent="0.25">
      <c r="A154">
        <v>1981</v>
      </c>
      <c r="B154">
        <v>47.737400000000001</v>
      </c>
      <c r="C154">
        <v>64.569200000000009</v>
      </c>
    </row>
    <row r="155" spans="1:3" x14ac:dyDescent="0.25">
      <c r="A155">
        <v>1982</v>
      </c>
      <c r="B155">
        <v>47.762599999999999</v>
      </c>
      <c r="C155">
        <v>64.544000000000011</v>
      </c>
    </row>
    <row r="156" spans="1:3" x14ac:dyDescent="0.25">
      <c r="A156">
        <v>1983</v>
      </c>
      <c r="B156">
        <v>47.777000000000001</v>
      </c>
      <c r="C156">
        <v>64.403600000000012</v>
      </c>
    </row>
    <row r="157" spans="1:3" x14ac:dyDescent="0.25">
      <c r="A157">
        <v>1984</v>
      </c>
      <c r="B157">
        <v>47.816600000000001</v>
      </c>
      <c r="C157">
        <v>64.441400000000002</v>
      </c>
    </row>
    <row r="158" spans="1:3" x14ac:dyDescent="0.25">
      <c r="A158">
        <v>1985</v>
      </c>
      <c r="B158">
        <v>47.802200000000006</v>
      </c>
      <c r="C158">
        <v>64.490000000000009</v>
      </c>
    </row>
    <row r="159" spans="1:3" x14ac:dyDescent="0.25">
      <c r="A159">
        <v>1986</v>
      </c>
      <c r="B159">
        <v>47.888600000000004</v>
      </c>
      <c r="C159">
        <v>64.738399999999999</v>
      </c>
    </row>
    <row r="160" spans="1:3" x14ac:dyDescent="0.25">
      <c r="A160">
        <v>1987</v>
      </c>
      <c r="B160">
        <v>47.913800000000002</v>
      </c>
      <c r="C160">
        <v>64.630400000000009</v>
      </c>
    </row>
    <row r="161" spans="1:3" x14ac:dyDescent="0.25">
      <c r="A161">
        <v>1988</v>
      </c>
      <c r="B161">
        <v>48.005600000000001</v>
      </c>
      <c r="C161">
        <v>64.697000000000003</v>
      </c>
    </row>
    <row r="162" spans="1:3" x14ac:dyDescent="0.25">
      <c r="A162">
        <v>1989</v>
      </c>
      <c r="B162">
        <v>48.0398</v>
      </c>
      <c r="C162">
        <v>64.763599999999997</v>
      </c>
    </row>
    <row r="163" spans="1:3" x14ac:dyDescent="0.25">
      <c r="A163">
        <v>1990</v>
      </c>
      <c r="B163">
        <v>48.084799999999994</v>
      </c>
      <c r="C163">
        <v>64.799599999999984</v>
      </c>
    </row>
    <row r="164" spans="1:3" x14ac:dyDescent="0.25">
      <c r="A164">
        <v>1991</v>
      </c>
      <c r="B164">
        <v>48.086599999999997</v>
      </c>
      <c r="C164">
        <v>64.810399999999987</v>
      </c>
    </row>
    <row r="165" spans="1:3" x14ac:dyDescent="0.25">
      <c r="A165">
        <v>1992</v>
      </c>
      <c r="B165">
        <v>48.122599999999991</v>
      </c>
      <c r="C165">
        <v>64.813999999999993</v>
      </c>
    </row>
    <row r="166" spans="1:3" x14ac:dyDescent="0.25">
      <c r="A166">
        <v>1993</v>
      </c>
      <c r="B166">
        <v>48.093799999999995</v>
      </c>
      <c r="C166">
        <v>64.925600000000003</v>
      </c>
    </row>
    <row r="167" spans="1:3" x14ac:dyDescent="0.25">
      <c r="A167">
        <v>1994</v>
      </c>
      <c r="B167">
        <v>48.156799999999997</v>
      </c>
      <c r="C167">
        <v>64.896799999999999</v>
      </c>
    </row>
    <row r="168" spans="1:3" x14ac:dyDescent="0.25">
      <c r="A168">
        <v>1995</v>
      </c>
      <c r="B168">
        <v>48.280999999999999</v>
      </c>
      <c r="C168">
        <v>64.938200000000009</v>
      </c>
    </row>
    <row r="169" spans="1:3" x14ac:dyDescent="0.25">
      <c r="A169">
        <v>1996</v>
      </c>
      <c r="B169">
        <v>48.318799999999996</v>
      </c>
      <c r="C169">
        <v>64.866200000000006</v>
      </c>
    </row>
    <row r="170" spans="1:3" x14ac:dyDescent="0.25">
      <c r="A170">
        <v>1997</v>
      </c>
      <c r="B170">
        <v>48.3566</v>
      </c>
      <c r="C170">
        <v>64.788800000000009</v>
      </c>
    </row>
    <row r="171" spans="1:3" x14ac:dyDescent="0.25">
      <c r="A171">
        <v>1998</v>
      </c>
      <c r="B171">
        <v>48.414200000000008</v>
      </c>
      <c r="C171">
        <v>65.087599999999995</v>
      </c>
    </row>
    <row r="172" spans="1:3" x14ac:dyDescent="0.25">
      <c r="A172">
        <v>1999</v>
      </c>
      <c r="B172">
        <v>48.480800000000002</v>
      </c>
      <c r="C172">
        <v>65.471000000000004</v>
      </c>
    </row>
    <row r="173" spans="1:3" x14ac:dyDescent="0.25">
      <c r="A173">
        <v>2000</v>
      </c>
      <c r="B173">
        <v>48.475399999999993</v>
      </c>
      <c r="C173">
        <v>65.458399999999997</v>
      </c>
    </row>
    <row r="174" spans="1:3" x14ac:dyDescent="0.25">
      <c r="A174">
        <v>2001</v>
      </c>
      <c r="B174">
        <v>48.516799999999996</v>
      </c>
      <c r="C174">
        <v>65.472799999999992</v>
      </c>
    </row>
    <row r="175" spans="1:3" x14ac:dyDescent="0.25">
      <c r="A175">
        <v>2002</v>
      </c>
      <c r="B175">
        <v>48.648199999999989</v>
      </c>
      <c r="C175">
        <v>65.472799999999992</v>
      </c>
    </row>
    <row r="176" spans="1:3" x14ac:dyDescent="0.25">
      <c r="A176">
        <v>2003</v>
      </c>
      <c r="B176">
        <v>48.766999999999996</v>
      </c>
      <c r="C176">
        <v>65.604199999999992</v>
      </c>
    </row>
    <row r="177" spans="1:3" x14ac:dyDescent="0.25">
      <c r="A177">
        <v>2004</v>
      </c>
      <c r="B177">
        <v>48.817399999999999</v>
      </c>
      <c r="C177">
        <v>65.652799999999985</v>
      </c>
    </row>
    <row r="178" spans="1:3" x14ac:dyDescent="0.25">
      <c r="A178">
        <v>2005</v>
      </c>
      <c r="B178">
        <v>48.880399999999995</v>
      </c>
      <c r="C178">
        <v>65.775199999999998</v>
      </c>
    </row>
    <row r="179" spans="1:3" x14ac:dyDescent="0.25">
      <c r="A179">
        <v>2006</v>
      </c>
      <c r="B179">
        <v>48.968599999999995</v>
      </c>
      <c r="C179">
        <v>66.030799999999999</v>
      </c>
    </row>
    <row r="180" spans="1:3" x14ac:dyDescent="0.25">
      <c r="A180">
        <v>2007</v>
      </c>
      <c r="B180">
        <v>49.064</v>
      </c>
      <c r="C180">
        <v>66.133400000000009</v>
      </c>
    </row>
    <row r="181" spans="1:3" x14ac:dyDescent="0.25">
      <c r="A181">
        <v>2008</v>
      </c>
      <c r="B181">
        <v>49.047799999999995</v>
      </c>
      <c r="C181">
        <v>65.894000000000005</v>
      </c>
    </row>
    <row r="182" spans="1:3" x14ac:dyDescent="0.25">
      <c r="A182">
        <v>2009</v>
      </c>
      <c r="B182">
        <v>49.087399999999995</v>
      </c>
      <c r="C182">
        <v>65.6798</v>
      </c>
    </row>
    <row r="183" spans="1:3" x14ac:dyDescent="0.25">
      <c r="A183">
        <v>2010</v>
      </c>
      <c r="B183">
        <v>49.177399999999992</v>
      </c>
      <c r="C183">
        <v>65.64200000000001</v>
      </c>
    </row>
    <row r="184" spans="1:3" x14ac:dyDescent="0.25">
      <c r="A184">
        <v>2011</v>
      </c>
      <c r="B184">
        <v>49.197199999999995</v>
      </c>
      <c r="C184">
        <v>65.847200000000001</v>
      </c>
    </row>
    <row r="185" spans="1:3" x14ac:dyDescent="0.25">
      <c r="A185">
        <v>2012</v>
      </c>
      <c r="B185">
        <v>49.186399999999999</v>
      </c>
      <c r="C185">
        <v>66.171199999999999</v>
      </c>
    </row>
    <row r="186" spans="1:3" x14ac:dyDescent="0.25">
      <c r="A186">
        <v>2013</v>
      </c>
      <c r="B186">
        <v>49.200800000000001</v>
      </c>
      <c r="C186">
        <v>66.513200000000012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17DE-50FE-4FEC-B000-CD89BD0871FB}">
  <dimension ref="A1:C146"/>
  <sheetViews>
    <sheetView workbookViewId="0">
      <selection activeCell="M34" sqref="M34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20.5703125" bestFit="1" customWidth="1"/>
  </cols>
  <sheetData>
    <row r="1" spans="1:3" x14ac:dyDescent="0.25">
      <c r="A1" t="s">
        <v>0</v>
      </c>
      <c r="B1" t="s">
        <v>66</v>
      </c>
      <c r="C1" t="s">
        <v>60</v>
      </c>
    </row>
    <row r="2" spans="1:3" x14ac:dyDescent="0.25">
      <c r="A2">
        <v>1869</v>
      </c>
      <c r="B2">
        <v>8.0140000000000029</v>
      </c>
      <c r="C2">
        <v>17.714799999999997</v>
      </c>
    </row>
    <row r="3" spans="1:3" x14ac:dyDescent="0.25">
      <c r="A3">
        <v>1870</v>
      </c>
      <c r="B3">
        <v>8.0256000000000025</v>
      </c>
      <c r="C3">
        <v>17.733599999999999</v>
      </c>
    </row>
    <row r="4" spans="1:3" x14ac:dyDescent="0.25">
      <c r="A4">
        <v>1871</v>
      </c>
      <c r="B4">
        <v>8.0262000000000029</v>
      </c>
      <c r="C4">
        <v>17.752399999999998</v>
      </c>
    </row>
    <row r="5" spans="1:3" x14ac:dyDescent="0.25">
      <c r="A5">
        <v>1872</v>
      </c>
      <c r="B5">
        <v>8.0262000000000029</v>
      </c>
      <c r="C5">
        <v>17.740599999999997</v>
      </c>
    </row>
    <row r="6" spans="1:3" x14ac:dyDescent="0.25">
      <c r="A6">
        <v>1873</v>
      </c>
      <c r="B6">
        <v>8.0388000000000019</v>
      </c>
      <c r="C6">
        <v>17.738799999999998</v>
      </c>
    </row>
    <row r="7" spans="1:3" x14ac:dyDescent="0.25">
      <c r="A7">
        <v>1874</v>
      </c>
      <c r="B7">
        <v>8.0364000000000022</v>
      </c>
      <c r="C7">
        <v>17.7456</v>
      </c>
    </row>
    <row r="8" spans="1:3" x14ac:dyDescent="0.25">
      <c r="A8">
        <v>1875</v>
      </c>
      <c r="B8">
        <v>8.025800000000002</v>
      </c>
      <c r="C8">
        <v>17.722800000000003</v>
      </c>
    </row>
    <row r="9" spans="1:3" x14ac:dyDescent="0.25">
      <c r="A9">
        <v>1876</v>
      </c>
      <c r="B9">
        <v>8.0202000000000027</v>
      </c>
      <c r="C9">
        <v>17.717600000000001</v>
      </c>
    </row>
    <row r="10" spans="1:3" x14ac:dyDescent="0.25">
      <c r="A10">
        <v>1877</v>
      </c>
      <c r="B10">
        <v>8.0148000000000028</v>
      </c>
      <c r="C10">
        <v>17.695799999999998</v>
      </c>
    </row>
    <row r="11" spans="1:3" x14ac:dyDescent="0.25">
      <c r="A11">
        <v>1878</v>
      </c>
      <c r="B11">
        <v>8.0280000000000022</v>
      </c>
      <c r="C11">
        <v>17.690800000000003</v>
      </c>
    </row>
    <row r="12" spans="1:3" x14ac:dyDescent="0.25">
      <c r="A12">
        <v>1879</v>
      </c>
      <c r="B12">
        <v>8.0326000000000004</v>
      </c>
      <c r="C12">
        <v>17.700399999999998</v>
      </c>
    </row>
    <row r="13" spans="1:3" x14ac:dyDescent="0.25">
      <c r="A13">
        <v>1880</v>
      </c>
      <c r="B13">
        <v>8.0245999999999995</v>
      </c>
      <c r="C13">
        <v>17.681799999999999</v>
      </c>
    </row>
    <row r="14" spans="1:3" x14ac:dyDescent="0.25">
      <c r="A14">
        <v>1881</v>
      </c>
      <c r="B14">
        <v>8.0372000000000021</v>
      </c>
      <c r="C14">
        <v>17.7056</v>
      </c>
    </row>
    <row r="15" spans="1:3" x14ac:dyDescent="0.25">
      <c r="A15">
        <v>1882</v>
      </c>
      <c r="B15">
        <v>8.0508000000000006</v>
      </c>
      <c r="C15">
        <v>17.7136</v>
      </c>
    </row>
    <row r="16" spans="1:3" x14ac:dyDescent="0.25">
      <c r="A16">
        <v>1883</v>
      </c>
      <c r="B16">
        <v>8.0502000000000002</v>
      </c>
      <c r="C16">
        <v>17.703200000000002</v>
      </c>
    </row>
    <row r="17" spans="1:3" x14ac:dyDescent="0.25">
      <c r="A17">
        <v>1884</v>
      </c>
      <c r="B17">
        <v>8.0426000000000002</v>
      </c>
      <c r="C17">
        <v>17.682000000000002</v>
      </c>
    </row>
    <row r="18" spans="1:3" x14ac:dyDescent="0.25">
      <c r="A18">
        <v>1885</v>
      </c>
      <c r="B18">
        <v>8.0532000000000004</v>
      </c>
      <c r="C18">
        <v>17.686800000000002</v>
      </c>
    </row>
    <row r="19" spans="1:3" x14ac:dyDescent="0.25">
      <c r="A19">
        <v>1886</v>
      </c>
      <c r="B19">
        <v>8.0582000000000011</v>
      </c>
      <c r="C19">
        <v>17.697800000000004</v>
      </c>
    </row>
    <row r="20" spans="1:3" x14ac:dyDescent="0.25">
      <c r="A20">
        <v>1887</v>
      </c>
      <c r="B20">
        <v>8.0688000000000013</v>
      </c>
      <c r="C20">
        <v>17.706200000000003</v>
      </c>
    </row>
    <row r="21" spans="1:3" x14ac:dyDescent="0.25">
      <c r="A21">
        <v>1888</v>
      </c>
      <c r="B21">
        <v>8.0803999999999991</v>
      </c>
      <c r="C21">
        <v>17.721000000000004</v>
      </c>
    </row>
    <row r="22" spans="1:3" x14ac:dyDescent="0.25">
      <c r="A22">
        <v>1889</v>
      </c>
      <c r="B22">
        <v>8.094199999999999</v>
      </c>
      <c r="C22">
        <v>17.722400000000004</v>
      </c>
    </row>
    <row r="23" spans="1:3" x14ac:dyDescent="0.25">
      <c r="A23">
        <v>1890</v>
      </c>
      <c r="B23">
        <v>8.0976000000000017</v>
      </c>
      <c r="C23">
        <v>17.740000000000002</v>
      </c>
    </row>
    <row r="24" spans="1:3" x14ac:dyDescent="0.25">
      <c r="A24">
        <v>1891</v>
      </c>
      <c r="B24">
        <v>8.1042000000000005</v>
      </c>
      <c r="C24">
        <v>17.733800000000002</v>
      </c>
    </row>
    <row r="25" spans="1:3" x14ac:dyDescent="0.25">
      <c r="A25">
        <v>1892</v>
      </c>
      <c r="B25">
        <v>8.1052</v>
      </c>
      <c r="C25">
        <v>17.718400000000003</v>
      </c>
    </row>
    <row r="26" spans="1:3" x14ac:dyDescent="0.25">
      <c r="A26">
        <v>1893</v>
      </c>
      <c r="B26">
        <v>8.1029999999999998</v>
      </c>
      <c r="C26">
        <v>17.729800000000001</v>
      </c>
    </row>
    <row r="27" spans="1:3" x14ac:dyDescent="0.25">
      <c r="A27">
        <v>1894</v>
      </c>
      <c r="B27">
        <v>8.1132000000000009</v>
      </c>
      <c r="C27">
        <v>17.730600000000003</v>
      </c>
    </row>
    <row r="28" spans="1:3" x14ac:dyDescent="0.25">
      <c r="A28">
        <v>1895</v>
      </c>
      <c r="B28">
        <v>8.1192000000000011</v>
      </c>
      <c r="C28">
        <v>17.715800000000002</v>
      </c>
    </row>
    <row r="29" spans="1:3" x14ac:dyDescent="0.25">
      <c r="A29">
        <v>1896</v>
      </c>
      <c r="B29">
        <v>8.1124000000000009</v>
      </c>
      <c r="C29">
        <v>17.724000000000004</v>
      </c>
    </row>
    <row r="30" spans="1:3" x14ac:dyDescent="0.25">
      <c r="A30">
        <v>1897</v>
      </c>
      <c r="B30">
        <v>8.1164000000000005</v>
      </c>
      <c r="C30">
        <v>17.741400000000002</v>
      </c>
    </row>
    <row r="31" spans="1:3" x14ac:dyDescent="0.25">
      <c r="A31">
        <v>1898</v>
      </c>
      <c r="B31">
        <v>8.1204000000000001</v>
      </c>
      <c r="C31">
        <v>17.741600000000002</v>
      </c>
    </row>
    <row r="32" spans="1:3" x14ac:dyDescent="0.25">
      <c r="A32">
        <v>1899</v>
      </c>
      <c r="B32">
        <v>8.1288</v>
      </c>
      <c r="C32">
        <v>17.736200000000004</v>
      </c>
    </row>
    <row r="33" spans="1:3" x14ac:dyDescent="0.25">
      <c r="A33">
        <v>1900</v>
      </c>
      <c r="B33">
        <v>8.1408000000000005</v>
      </c>
      <c r="C33">
        <v>17.743000000000006</v>
      </c>
    </row>
    <row r="34" spans="1:3" x14ac:dyDescent="0.25">
      <c r="A34">
        <v>1901</v>
      </c>
      <c r="B34">
        <v>8.1479999999999997</v>
      </c>
      <c r="C34">
        <v>17.745200000000004</v>
      </c>
    </row>
    <row r="35" spans="1:3" x14ac:dyDescent="0.25">
      <c r="A35">
        <v>1902</v>
      </c>
      <c r="B35">
        <v>8.152000000000001</v>
      </c>
      <c r="C35">
        <v>17.757800000000003</v>
      </c>
    </row>
    <row r="36" spans="1:3" x14ac:dyDescent="0.25">
      <c r="A36">
        <v>1903</v>
      </c>
      <c r="B36">
        <v>8.1555999999999997</v>
      </c>
      <c r="C36">
        <v>17.747200000000003</v>
      </c>
    </row>
    <row r="37" spans="1:3" x14ac:dyDescent="0.25">
      <c r="A37">
        <v>1904</v>
      </c>
      <c r="B37">
        <v>8.1532</v>
      </c>
      <c r="C37">
        <v>17.746800000000004</v>
      </c>
    </row>
    <row r="38" spans="1:3" x14ac:dyDescent="0.25">
      <c r="A38">
        <v>1905</v>
      </c>
      <c r="B38">
        <v>8.1555999999999997</v>
      </c>
      <c r="C38">
        <v>17.734000000000002</v>
      </c>
    </row>
    <row r="39" spans="1:3" x14ac:dyDescent="0.25">
      <c r="A39">
        <v>1906</v>
      </c>
      <c r="B39">
        <v>8.1631999999999998</v>
      </c>
      <c r="C39">
        <v>17.741400000000002</v>
      </c>
    </row>
    <row r="40" spans="1:3" x14ac:dyDescent="0.25">
      <c r="A40">
        <v>1907</v>
      </c>
      <c r="B40">
        <v>8.1670000000000016</v>
      </c>
      <c r="C40">
        <v>17.763999999999999</v>
      </c>
    </row>
    <row r="41" spans="1:3" x14ac:dyDescent="0.25">
      <c r="A41">
        <v>1908</v>
      </c>
      <c r="B41">
        <v>8.1687999999999992</v>
      </c>
      <c r="C41">
        <v>17.770800000000001</v>
      </c>
    </row>
    <row r="42" spans="1:3" x14ac:dyDescent="0.25">
      <c r="A42">
        <v>1909</v>
      </c>
      <c r="B42">
        <v>8.1674000000000007</v>
      </c>
      <c r="C42">
        <v>17.785000000000004</v>
      </c>
    </row>
    <row r="43" spans="1:3" x14ac:dyDescent="0.25">
      <c r="A43">
        <v>1910</v>
      </c>
      <c r="B43">
        <v>8.172600000000001</v>
      </c>
      <c r="C43">
        <v>17.788</v>
      </c>
    </row>
    <row r="44" spans="1:3" x14ac:dyDescent="0.25">
      <c r="A44">
        <v>1911</v>
      </c>
      <c r="B44">
        <v>8.1792000000000016</v>
      </c>
      <c r="C44">
        <v>17.802000000000003</v>
      </c>
    </row>
    <row r="45" spans="1:3" x14ac:dyDescent="0.25">
      <c r="A45">
        <v>1912</v>
      </c>
      <c r="B45">
        <v>8.1914000000000016</v>
      </c>
      <c r="C45">
        <v>17.777000000000001</v>
      </c>
    </row>
    <row r="46" spans="1:3" x14ac:dyDescent="0.25">
      <c r="A46">
        <v>1913</v>
      </c>
      <c r="B46">
        <v>8.1952000000000016</v>
      </c>
      <c r="C46">
        <v>17.770400000000002</v>
      </c>
    </row>
    <row r="47" spans="1:3" x14ac:dyDescent="0.25">
      <c r="A47">
        <v>1914</v>
      </c>
      <c r="B47">
        <v>8.2074000000000016</v>
      </c>
      <c r="C47">
        <v>17.777200000000001</v>
      </c>
    </row>
    <row r="48" spans="1:3" x14ac:dyDescent="0.25">
      <c r="A48">
        <v>1915</v>
      </c>
      <c r="B48">
        <v>8.2156000000000002</v>
      </c>
      <c r="C48">
        <v>17.771599999999999</v>
      </c>
    </row>
    <row r="49" spans="1:3" x14ac:dyDescent="0.25">
      <c r="A49">
        <v>1916</v>
      </c>
      <c r="B49">
        <v>8.2144000000000013</v>
      </c>
      <c r="C49">
        <v>17.7804</v>
      </c>
    </row>
    <row r="50" spans="1:3" x14ac:dyDescent="0.25">
      <c r="A50">
        <v>1917</v>
      </c>
      <c r="B50">
        <v>8.2059999999999995</v>
      </c>
      <c r="C50">
        <v>17.757399999999997</v>
      </c>
    </row>
    <row r="51" spans="1:3" x14ac:dyDescent="0.25">
      <c r="A51">
        <v>1918</v>
      </c>
      <c r="B51">
        <v>8.2035999999999998</v>
      </c>
      <c r="C51">
        <v>17.769200000000001</v>
      </c>
    </row>
    <row r="52" spans="1:3" x14ac:dyDescent="0.25">
      <c r="A52">
        <v>1919</v>
      </c>
      <c r="B52">
        <v>8.2026000000000003</v>
      </c>
      <c r="C52">
        <v>17.778600000000001</v>
      </c>
    </row>
    <row r="53" spans="1:3" x14ac:dyDescent="0.25">
      <c r="A53">
        <v>1920</v>
      </c>
      <c r="B53">
        <v>8.2058</v>
      </c>
      <c r="C53">
        <v>17.773199999999999</v>
      </c>
    </row>
    <row r="54" spans="1:3" x14ac:dyDescent="0.25">
      <c r="A54">
        <v>1921</v>
      </c>
      <c r="B54">
        <v>8.2148000000000003</v>
      </c>
      <c r="C54">
        <v>17.7974</v>
      </c>
    </row>
    <row r="55" spans="1:3" x14ac:dyDescent="0.25">
      <c r="A55">
        <v>1922</v>
      </c>
      <c r="B55">
        <v>8.2192000000000007</v>
      </c>
      <c r="C55">
        <v>17.823800000000002</v>
      </c>
    </row>
    <row r="56" spans="1:3" x14ac:dyDescent="0.25">
      <c r="A56">
        <v>1923</v>
      </c>
      <c r="B56">
        <v>8.220600000000001</v>
      </c>
      <c r="C56">
        <v>17.839400000000001</v>
      </c>
    </row>
    <row r="57" spans="1:3" x14ac:dyDescent="0.25">
      <c r="A57">
        <v>1924</v>
      </c>
      <c r="B57">
        <v>8.2222000000000008</v>
      </c>
      <c r="C57">
        <v>17.824200000000001</v>
      </c>
    </row>
    <row r="58" spans="1:3" x14ac:dyDescent="0.25">
      <c r="A58">
        <v>1925</v>
      </c>
      <c r="B58">
        <v>8.2355999999999998</v>
      </c>
      <c r="C58">
        <v>17.859000000000002</v>
      </c>
    </row>
    <row r="59" spans="1:3" x14ac:dyDescent="0.25">
      <c r="A59">
        <v>1926</v>
      </c>
      <c r="B59">
        <v>8.2486000000000015</v>
      </c>
      <c r="C59">
        <v>17.858000000000001</v>
      </c>
    </row>
    <row r="60" spans="1:3" x14ac:dyDescent="0.25">
      <c r="A60">
        <v>1927</v>
      </c>
      <c r="B60">
        <v>8.2482000000000006</v>
      </c>
      <c r="C60">
        <v>17.883200000000002</v>
      </c>
    </row>
    <row r="61" spans="1:3" x14ac:dyDescent="0.25">
      <c r="A61">
        <v>1928</v>
      </c>
      <c r="B61">
        <v>8.2441999999999993</v>
      </c>
      <c r="C61">
        <v>17.881599999999999</v>
      </c>
    </row>
    <row r="62" spans="1:3" x14ac:dyDescent="0.25">
      <c r="A62">
        <v>1929</v>
      </c>
      <c r="B62">
        <v>8.2455999999999996</v>
      </c>
      <c r="C62">
        <v>17.8658</v>
      </c>
    </row>
    <row r="63" spans="1:3" x14ac:dyDescent="0.25">
      <c r="A63">
        <v>1930</v>
      </c>
      <c r="B63">
        <v>8.2557999999999989</v>
      </c>
      <c r="C63">
        <v>17.871600000000001</v>
      </c>
    </row>
    <row r="64" spans="1:3" x14ac:dyDescent="0.25">
      <c r="A64">
        <v>1931</v>
      </c>
      <c r="B64">
        <v>8.2647999999999993</v>
      </c>
      <c r="C64">
        <v>17.8796</v>
      </c>
    </row>
    <row r="65" spans="1:3" x14ac:dyDescent="0.25">
      <c r="A65">
        <v>1932</v>
      </c>
      <c r="B65">
        <v>8.2764000000000006</v>
      </c>
      <c r="C65">
        <v>17.8752</v>
      </c>
    </row>
    <row r="66" spans="1:3" x14ac:dyDescent="0.25">
      <c r="A66">
        <v>1933</v>
      </c>
      <c r="B66">
        <v>8.2835999999999999</v>
      </c>
      <c r="C66">
        <v>17.906600000000001</v>
      </c>
    </row>
    <row r="67" spans="1:3" x14ac:dyDescent="0.25">
      <c r="A67">
        <v>1934</v>
      </c>
      <c r="B67">
        <v>8.3007999999999988</v>
      </c>
      <c r="C67">
        <v>17.944600000000001</v>
      </c>
    </row>
    <row r="68" spans="1:3" x14ac:dyDescent="0.25">
      <c r="A68">
        <v>1935</v>
      </c>
      <c r="B68">
        <v>8.3127999999999993</v>
      </c>
      <c r="C68">
        <v>17.970000000000002</v>
      </c>
    </row>
    <row r="69" spans="1:3" x14ac:dyDescent="0.25">
      <c r="A69">
        <v>1936</v>
      </c>
      <c r="B69">
        <v>8.3247999999999998</v>
      </c>
      <c r="C69">
        <v>17.989800000000006</v>
      </c>
    </row>
    <row r="70" spans="1:3" x14ac:dyDescent="0.25">
      <c r="A70">
        <v>1937</v>
      </c>
      <c r="B70">
        <v>8.3406000000000002</v>
      </c>
      <c r="C70">
        <v>17.990800000000007</v>
      </c>
    </row>
    <row r="71" spans="1:3" x14ac:dyDescent="0.25">
      <c r="A71">
        <v>1938</v>
      </c>
      <c r="B71">
        <v>8.3559999999999999</v>
      </c>
      <c r="C71">
        <v>18.027600000000003</v>
      </c>
    </row>
    <row r="72" spans="1:3" x14ac:dyDescent="0.25">
      <c r="A72">
        <v>1939</v>
      </c>
      <c r="B72">
        <v>8.3647999999999989</v>
      </c>
      <c r="C72">
        <v>18.056600000000007</v>
      </c>
    </row>
    <row r="73" spans="1:3" x14ac:dyDescent="0.25">
      <c r="A73">
        <v>1940</v>
      </c>
      <c r="B73">
        <v>8.3805999999999994</v>
      </c>
      <c r="C73">
        <v>18.030400000000007</v>
      </c>
    </row>
    <row r="74" spans="1:3" x14ac:dyDescent="0.25">
      <c r="A74">
        <v>1941</v>
      </c>
      <c r="B74">
        <v>8.3955999999999982</v>
      </c>
      <c r="C74">
        <v>18.048800000000007</v>
      </c>
    </row>
    <row r="75" spans="1:3" x14ac:dyDescent="0.25">
      <c r="A75">
        <v>1942</v>
      </c>
      <c r="B75">
        <v>8.4087999999999976</v>
      </c>
      <c r="C75">
        <v>18.063400000000009</v>
      </c>
    </row>
    <row r="76" spans="1:3" x14ac:dyDescent="0.25">
      <c r="A76">
        <v>1943</v>
      </c>
      <c r="B76">
        <v>8.422799999999997</v>
      </c>
      <c r="C76">
        <v>18.071600000000007</v>
      </c>
    </row>
    <row r="77" spans="1:3" x14ac:dyDescent="0.25">
      <c r="A77">
        <v>1944</v>
      </c>
      <c r="B77">
        <v>8.4365999999999985</v>
      </c>
      <c r="C77">
        <v>18.080400000000008</v>
      </c>
    </row>
    <row r="78" spans="1:3" x14ac:dyDescent="0.25">
      <c r="A78">
        <v>1945</v>
      </c>
      <c r="B78">
        <v>8.445199999999998</v>
      </c>
      <c r="C78">
        <v>18.101200000000006</v>
      </c>
    </row>
    <row r="79" spans="1:3" x14ac:dyDescent="0.25">
      <c r="A79">
        <v>1946</v>
      </c>
      <c r="B79">
        <v>8.4545999999999975</v>
      </c>
      <c r="C79">
        <v>18.107400000000005</v>
      </c>
    </row>
    <row r="80" spans="1:3" x14ac:dyDescent="0.25">
      <c r="A80">
        <v>1947</v>
      </c>
      <c r="B80">
        <v>8.4647999999999985</v>
      </c>
      <c r="C80">
        <v>18.108000000000008</v>
      </c>
    </row>
    <row r="81" spans="1:3" x14ac:dyDescent="0.25">
      <c r="A81">
        <v>1948</v>
      </c>
      <c r="B81">
        <v>8.4761999999999986</v>
      </c>
      <c r="C81">
        <v>18.125000000000007</v>
      </c>
    </row>
    <row r="82" spans="1:3" x14ac:dyDescent="0.25">
      <c r="A82">
        <v>1949</v>
      </c>
      <c r="B82">
        <v>8.4799999999999986</v>
      </c>
      <c r="C82">
        <v>18.134200000000007</v>
      </c>
    </row>
    <row r="83" spans="1:3" x14ac:dyDescent="0.25">
      <c r="A83">
        <v>1950</v>
      </c>
      <c r="B83">
        <v>8.4773999999999976</v>
      </c>
      <c r="C83">
        <v>18.135600000000004</v>
      </c>
    </row>
    <row r="84" spans="1:3" x14ac:dyDescent="0.25">
      <c r="A84">
        <v>1951</v>
      </c>
      <c r="B84">
        <v>8.479199999999997</v>
      </c>
      <c r="C84">
        <v>18.147800000000004</v>
      </c>
    </row>
    <row r="85" spans="1:3" x14ac:dyDescent="0.25">
      <c r="A85">
        <v>1952</v>
      </c>
      <c r="B85">
        <v>8.4859999999999989</v>
      </c>
      <c r="C85">
        <v>18.164200000000005</v>
      </c>
    </row>
    <row r="86" spans="1:3" x14ac:dyDescent="0.25">
      <c r="A86">
        <v>1953</v>
      </c>
      <c r="B86">
        <v>8.4989999999999988</v>
      </c>
      <c r="C86">
        <v>18.207800000000006</v>
      </c>
    </row>
    <row r="87" spans="1:3" x14ac:dyDescent="0.25">
      <c r="A87">
        <v>1954</v>
      </c>
      <c r="B87">
        <v>8.5084</v>
      </c>
      <c r="C87">
        <v>18.238800000000005</v>
      </c>
    </row>
    <row r="88" spans="1:3" x14ac:dyDescent="0.25">
      <c r="A88">
        <v>1955</v>
      </c>
      <c r="B88">
        <v>8.5163999999999991</v>
      </c>
      <c r="C88">
        <v>18.274000000000004</v>
      </c>
    </row>
    <row r="89" spans="1:3" x14ac:dyDescent="0.25">
      <c r="A89">
        <v>1956</v>
      </c>
      <c r="B89">
        <v>8.5144000000000002</v>
      </c>
      <c r="C89">
        <v>18.315200000000001</v>
      </c>
    </row>
    <row r="90" spans="1:3" x14ac:dyDescent="0.25">
      <c r="A90">
        <v>1957</v>
      </c>
      <c r="B90">
        <v>8.5299999999999994</v>
      </c>
      <c r="C90">
        <v>18.308399999999999</v>
      </c>
    </row>
    <row r="91" spans="1:3" x14ac:dyDescent="0.25">
      <c r="A91">
        <v>1958</v>
      </c>
      <c r="B91">
        <v>8.541599999999999</v>
      </c>
      <c r="C91">
        <v>18.296199999999999</v>
      </c>
    </row>
    <row r="92" spans="1:3" x14ac:dyDescent="0.25">
      <c r="A92">
        <v>1959</v>
      </c>
      <c r="B92">
        <v>8.5526</v>
      </c>
      <c r="C92">
        <v>18.278799999999997</v>
      </c>
    </row>
    <row r="93" spans="1:3" x14ac:dyDescent="0.25">
      <c r="A93">
        <v>1960</v>
      </c>
      <c r="B93">
        <v>8.5597999999999992</v>
      </c>
      <c r="C93">
        <v>18.263199999999998</v>
      </c>
    </row>
    <row r="94" spans="1:3" x14ac:dyDescent="0.25">
      <c r="A94">
        <v>1961</v>
      </c>
      <c r="B94">
        <v>8.5721999999999987</v>
      </c>
      <c r="C94">
        <v>18.234599999999997</v>
      </c>
    </row>
    <row r="95" spans="1:3" x14ac:dyDescent="0.25">
      <c r="A95">
        <v>1962</v>
      </c>
      <c r="B95">
        <v>8.5838000000000001</v>
      </c>
      <c r="C95">
        <v>18.259</v>
      </c>
    </row>
    <row r="96" spans="1:3" x14ac:dyDescent="0.25">
      <c r="A96">
        <v>1963</v>
      </c>
      <c r="B96">
        <v>8.5950000000000006</v>
      </c>
      <c r="C96">
        <v>18.284399999999998</v>
      </c>
    </row>
    <row r="97" spans="1:3" x14ac:dyDescent="0.25">
      <c r="A97">
        <v>1964</v>
      </c>
      <c r="B97">
        <v>8.5914000000000001</v>
      </c>
      <c r="C97">
        <v>18.296999999999997</v>
      </c>
    </row>
    <row r="98" spans="1:3" x14ac:dyDescent="0.25">
      <c r="A98">
        <v>1965</v>
      </c>
      <c r="B98">
        <v>8.5901999999999994</v>
      </c>
      <c r="C98">
        <v>18.314399999999999</v>
      </c>
    </row>
    <row r="99" spans="1:3" x14ac:dyDescent="0.25">
      <c r="A99">
        <v>1966</v>
      </c>
      <c r="B99">
        <v>8.5975999999999999</v>
      </c>
      <c r="C99">
        <v>18.302</v>
      </c>
    </row>
    <row r="100" spans="1:3" x14ac:dyDescent="0.25">
      <c r="A100">
        <v>1967</v>
      </c>
      <c r="B100">
        <v>8.6111999999999984</v>
      </c>
      <c r="C100">
        <v>18.322600000000001</v>
      </c>
    </row>
    <row r="101" spans="1:3" x14ac:dyDescent="0.25">
      <c r="A101">
        <v>1968</v>
      </c>
      <c r="B101">
        <v>8.618999999999998</v>
      </c>
      <c r="C101">
        <v>18.305800000000001</v>
      </c>
    </row>
    <row r="102" spans="1:3" x14ac:dyDescent="0.25">
      <c r="A102">
        <v>1969</v>
      </c>
      <c r="B102">
        <v>8.6233999999999984</v>
      </c>
      <c r="C102">
        <v>18.320600000000002</v>
      </c>
    </row>
    <row r="103" spans="1:3" x14ac:dyDescent="0.25">
      <c r="A103">
        <v>1970</v>
      </c>
      <c r="B103">
        <v>8.6301999999999985</v>
      </c>
      <c r="C103">
        <v>18.3278</v>
      </c>
    </row>
    <row r="104" spans="1:3" x14ac:dyDescent="0.25">
      <c r="A104">
        <v>1971</v>
      </c>
      <c r="B104">
        <v>8.6308000000000007</v>
      </c>
      <c r="C104">
        <v>18.308400000000002</v>
      </c>
    </row>
    <row r="105" spans="1:3" x14ac:dyDescent="0.25">
      <c r="A105">
        <v>1972</v>
      </c>
      <c r="B105">
        <v>8.6326000000000001</v>
      </c>
      <c r="C105">
        <v>18.302600000000002</v>
      </c>
    </row>
    <row r="106" spans="1:3" x14ac:dyDescent="0.25">
      <c r="A106">
        <v>1973</v>
      </c>
      <c r="B106">
        <v>8.6432000000000002</v>
      </c>
      <c r="C106">
        <v>18.299200000000003</v>
      </c>
    </row>
    <row r="107" spans="1:3" x14ac:dyDescent="0.25">
      <c r="A107">
        <v>1974</v>
      </c>
      <c r="B107">
        <v>8.6424000000000021</v>
      </c>
      <c r="C107">
        <v>18.314800000000002</v>
      </c>
    </row>
    <row r="108" spans="1:3" x14ac:dyDescent="0.25">
      <c r="A108">
        <v>1975</v>
      </c>
      <c r="B108">
        <v>8.6466000000000012</v>
      </c>
      <c r="C108">
        <v>18.2942</v>
      </c>
    </row>
    <row r="109" spans="1:3" x14ac:dyDescent="0.25">
      <c r="A109">
        <v>1976</v>
      </c>
      <c r="B109">
        <v>8.6390000000000029</v>
      </c>
      <c r="C109">
        <v>18.290800000000001</v>
      </c>
    </row>
    <row r="110" spans="1:3" x14ac:dyDescent="0.25">
      <c r="A110">
        <v>1977</v>
      </c>
      <c r="B110">
        <v>8.6456000000000035</v>
      </c>
      <c r="C110">
        <v>18.292600000000004</v>
      </c>
    </row>
    <row r="111" spans="1:3" x14ac:dyDescent="0.25">
      <c r="A111">
        <v>1978</v>
      </c>
      <c r="B111">
        <v>8.6468000000000025</v>
      </c>
      <c r="C111">
        <v>18.290400000000005</v>
      </c>
    </row>
    <row r="112" spans="1:3" x14ac:dyDescent="0.25">
      <c r="A112">
        <v>1979</v>
      </c>
      <c r="B112">
        <v>8.6566000000000027</v>
      </c>
      <c r="C112">
        <v>18.281000000000002</v>
      </c>
    </row>
    <row r="113" spans="1:3" x14ac:dyDescent="0.25">
      <c r="A113">
        <v>1980</v>
      </c>
      <c r="B113">
        <v>8.6636000000000042</v>
      </c>
      <c r="C113">
        <v>18.295600000000004</v>
      </c>
    </row>
    <row r="114" spans="1:3" x14ac:dyDescent="0.25">
      <c r="A114">
        <v>1981</v>
      </c>
      <c r="B114">
        <v>8.6726000000000028</v>
      </c>
      <c r="C114">
        <v>18.292400000000001</v>
      </c>
    </row>
    <row r="115" spans="1:3" x14ac:dyDescent="0.25">
      <c r="A115">
        <v>1982</v>
      </c>
      <c r="B115">
        <v>8.6712000000000042</v>
      </c>
      <c r="C115">
        <v>18.296000000000003</v>
      </c>
    </row>
    <row r="116" spans="1:3" x14ac:dyDescent="0.25">
      <c r="A116">
        <v>1983</v>
      </c>
      <c r="B116">
        <v>8.6850000000000023</v>
      </c>
      <c r="C116">
        <v>18.253200000000003</v>
      </c>
    </row>
    <row r="117" spans="1:3" x14ac:dyDescent="0.25">
      <c r="A117">
        <v>1984</v>
      </c>
      <c r="B117">
        <v>8.6862000000000013</v>
      </c>
      <c r="C117">
        <v>18.235800000000001</v>
      </c>
    </row>
    <row r="118" spans="1:3" x14ac:dyDescent="0.25">
      <c r="A118">
        <v>1985</v>
      </c>
      <c r="B118">
        <v>8.6890000000000018</v>
      </c>
      <c r="C118">
        <v>18.238400000000002</v>
      </c>
    </row>
    <row r="119" spans="1:3" x14ac:dyDescent="0.25">
      <c r="A119">
        <v>1986</v>
      </c>
      <c r="B119">
        <v>8.694600000000003</v>
      </c>
      <c r="C119">
        <v>18.250800000000005</v>
      </c>
    </row>
    <row r="120" spans="1:3" x14ac:dyDescent="0.25">
      <c r="A120">
        <v>1987</v>
      </c>
      <c r="B120">
        <v>8.7004000000000037</v>
      </c>
      <c r="C120">
        <v>18.257600000000004</v>
      </c>
    </row>
    <row r="121" spans="1:3" x14ac:dyDescent="0.25">
      <c r="A121">
        <v>1988</v>
      </c>
      <c r="B121">
        <v>8.707200000000002</v>
      </c>
      <c r="C121">
        <v>18.239000000000004</v>
      </c>
    </row>
    <row r="122" spans="1:3" x14ac:dyDescent="0.25">
      <c r="A122">
        <v>1989</v>
      </c>
      <c r="B122">
        <v>8.7104000000000035</v>
      </c>
      <c r="C122">
        <v>18.205400000000004</v>
      </c>
    </row>
    <row r="123" spans="1:3" x14ac:dyDescent="0.25">
      <c r="A123">
        <v>1990</v>
      </c>
      <c r="B123">
        <v>8.7198000000000029</v>
      </c>
      <c r="C123">
        <v>18.241000000000003</v>
      </c>
    </row>
    <row r="124" spans="1:3" x14ac:dyDescent="0.25">
      <c r="A124">
        <v>1991</v>
      </c>
      <c r="B124">
        <v>8.7280000000000015</v>
      </c>
      <c r="C124">
        <v>18.245000000000005</v>
      </c>
    </row>
    <row r="125" spans="1:3" x14ac:dyDescent="0.25">
      <c r="A125">
        <v>1992</v>
      </c>
      <c r="B125">
        <v>8.7302000000000017</v>
      </c>
      <c r="C125">
        <v>18.250000000000004</v>
      </c>
    </row>
    <row r="126" spans="1:3" x14ac:dyDescent="0.25">
      <c r="A126">
        <v>1993</v>
      </c>
      <c r="B126">
        <v>8.7324000000000019</v>
      </c>
      <c r="C126">
        <v>18.238000000000007</v>
      </c>
    </row>
    <row r="127" spans="1:3" x14ac:dyDescent="0.25">
      <c r="A127">
        <v>1994</v>
      </c>
      <c r="B127">
        <v>8.736200000000002</v>
      </c>
      <c r="C127">
        <v>18.236200000000007</v>
      </c>
    </row>
    <row r="128" spans="1:3" x14ac:dyDescent="0.25">
      <c r="A128">
        <v>1995</v>
      </c>
      <c r="B128">
        <v>8.7516000000000016</v>
      </c>
      <c r="C128">
        <v>18.244000000000007</v>
      </c>
    </row>
    <row r="129" spans="1:3" x14ac:dyDescent="0.25">
      <c r="A129">
        <v>1996</v>
      </c>
      <c r="B129">
        <v>8.7588000000000008</v>
      </c>
      <c r="C129">
        <v>18.234400000000004</v>
      </c>
    </row>
    <row r="130" spans="1:3" x14ac:dyDescent="0.25">
      <c r="A130">
        <v>1997</v>
      </c>
      <c r="B130">
        <v>8.7668000000000017</v>
      </c>
      <c r="C130">
        <v>18.232200000000006</v>
      </c>
    </row>
    <row r="131" spans="1:3" x14ac:dyDescent="0.25">
      <c r="A131">
        <v>1998</v>
      </c>
      <c r="B131">
        <v>8.7822000000000013</v>
      </c>
      <c r="C131">
        <v>18.264000000000006</v>
      </c>
    </row>
    <row r="132" spans="1:3" x14ac:dyDescent="0.25">
      <c r="A132">
        <v>1999</v>
      </c>
      <c r="B132">
        <v>8.7962000000000007</v>
      </c>
      <c r="C132">
        <v>18.295200000000008</v>
      </c>
    </row>
    <row r="133" spans="1:3" x14ac:dyDescent="0.25">
      <c r="A133">
        <v>2000</v>
      </c>
      <c r="B133">
        <v>8.8127999999999993</v>
      </c>
      <c r="C133">
        <v>18.310200000000005</v>
      </c>
    </row>
    <row r="134" spans="1:3" x14ac:dyDescent="0.25">
      <c r="A134">
        <v>2001</v>
      </c>
      <c r="B134">
        <v>8.8284000000000002</v>
      </c>
      <c r="C134">
        <v>18.308600000000002</v>
      </c>
    </row>
    <row r="135" spans="1:3" x14ac:dyDescent="0.25">
      <c r="A135">
        <v>2002</v>
      </c>
      <c r="B135">
        <v>8.8469999999999995</v>
      </c>
      <c r="C135">
        <v>18.295400000000004</v>
      </c>
    </row>
    <row r="136" spans="1:3" x14ac:dyDescent="0.25">
      <c r="A136">
        <v>2003</v>
      </c>
      <c r="B136">
        <v>8.860199999999999</v>
      </c>
      <c r="C136">
        <v>18.290000000000006</v>
      </c>
    </row>
    <row r="137" spans="1:3" x14ac:dyDescent="0.25">
      <c r="A137">
        <v>2004</v>
      </c>
      <c r="B137">
        <v>8.8753999999999991</v>
      </c>
      <c r="C137">
        <v>18.268200000000007</v>
      </c>
    </row>
    <row r="138" spans="1:3" x14ac:dyDescent="0.25">
      <c r="A138">
        <v>2005</v>
      </c>
      <c r="B138">
        <v>8.8967999999999989</v>
      </c>
      <c r="C138">
        <v>18.276200000000006</v>
      </c>
    </row>
    <row r="139" spans="1:3" x14ac:dyDescent="0.25">
      <c r="A139">
        <v>2006</v>
      </c>
      <c r="B139">
        <v>8.9217999999999975</v>
      </c>
      <c r="C139">
        <v>18.286000000000005</v>
      </c>
    </row>
    <row r="140" spans="1:3" x14ac:dyDescent="0.25">
      <c r="A140">
        <v>2007</v>
      </c>
      <c r="B140">
        <v>8.9417999999999989</v>
      </c>
      <c r="C140">
        <v>18.292400000000004</v>
      </c>
    </row>
    <row r="141" spans="1:3" x14ac:dyDescent="0.25">
      <c r="A141">
        <v>2008</v>
      </c>
      <c r="B141">
        <v>8.9550000000000001</v>
      </c>
      <c r="C141">
        <v>18.310200000000005</v>
      </c>
    </row>
    <row r="142" spans="1:3" x14ac:dyDescent="0.25">
      <c r="A142">
        <v>2009</v>
      </c>
      <c r="B142">
        <v>8.9705999999999992</v>
      </c>
      <c r="C142">
        <v>18.323600000000003</v>
      </c>
    </row>
    <row r="143" spans="1:3" x14ac:dyDescent="0.25">
      <c r="A143">
        <v>2010</v>
      </c>
      <c r="B143">
        <v>8.9929999999999986</v>
      </c>
      <c r="C143">
        <v>18.343200000000003</v>
      </c>
    </row>
    <row r="144" spans="1:3" x14ac:dyDescent="0.25">
      <c r="A144">
        <v>2011</v>
      </c>
      <c r="B144">
        <v>9.007399999999997</v>
      </c>
      <c r="C144">
        <v>18.383400000000002</v>
      </c>
    </row>
    <row r="145" spans="1:3" x14ac:dyDescent="0.25">
      <c r="A145">
        <v>2012</v>
      </c>
      <c r="B145">
        <v>9.0225999999999971</v>
      </c>
      <c r="C145">
        <v>18.416800000000002</v>
      </c>
    </row>
    <row r="146" spans="1:3" x14ac:dyDescent="0.25">
      <c r="A146">
        <v>2013</v>
      </c>
      <c r="B146">
        <v>9.0375999999999994</v>
      </c>
      <c r="C146">
        <v>18.449000000000002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F4B6-63C8-4855-8C09-3CF28BF89DBC}">
  <dimension ref="A1:C146"/>
  <sheetViews>
    <sheetView workbookViewId="0"/>
  </sheetViews>
  <sheetFormatPr defaultRowHeight="15" x14ac:dyDescent="0.25"/>
  <cols>
    <col min="1" max="1" width="5" bestFit="1" customWidth="1"/>
    <col min="2" max="2" width="20.5703125" bestFit="1" customWidth="1"/>
    <col min="3" max="3" width="20.42578125" bestFit="1" customWidth="1"/>
  </cols>
  <sheetData>
    <row r="1" spans="1:3" x14ac:dyDescent="0.25">
      <c r="A1" t="s">
        <v>0</v>
      </c>
      <c r="B1" t="s">
        <v>67</v>
      </c>
      <c r="C1" t="s">
        <v>61</v>
      </c>
    </row>
    <row r="2" spans="1:3" x14ac:dyDescent="0.25">
      <c r="A2">
        <v>1869</v>
      </c>
      <c r="B2">
        <v>46.425199999999997</v>
      </c>
      <c r="C2">
        <v>63.88664</v>
      </c>
    </row>
    <row r="3" spans="1:3" x14ac:dyDescent="0.25">
      <c r="A3">
        <v>1870</v>
      </c>
      <c r="B3">
        <v>46.446080000000002</v>
      </c>
      <c r="C3">
        <v>63.920479999999998</v>
      </c>
    </row>
    <row r="4" spans="1:3" x14ac:dyDescent="0.25">
      <c r="A4">
        <v>1871</v>
      </c>
      <c r="B4">
        <v>46.447160000000004</v>
      </c>
      <c r="C4">
        <v>63.954319999999996</v>
      </c>
    </row>
    <row r="5" spans="1:3" x14ac:dyDescent="0.25">
      <c r="A5">
        <v>1872</v>
      </c>
      <c r="B5">
        <v>46.447160000000004</v>
      </c>
      <c r="C5">
        <v>63.933079999999997</v>
      </c>
    </row>
    <row r="6" spans="1:3" x14ac:dyDescent="0.25">
      <c r="A6">
        <v>1873</v>
      </c>
      <c r="B6">
        <v>46.469840000000005</v>
      </c>
      <c r="C6">
        <v>63.929840000000006</v>
      </c>
    </row>
    <row r="7" spans="1:3" x14ac:dyDescent="0.25">
      <c r="A7">
        <v>1874</v>
      </c>
      <c r="B7">
        <v>46.465520000000005</v>
      </c>
      <c r="C7">
        <v>63.942079999999997</v>
      </c>
    </row>
    <row r="8" spans="1:3" x14ac:dyDescent="0.25">
      <c r="A8">
        <v>1875</v>
      </c>
      <c r="B8">
        <v>46.44644000000001</v>
      </c>
      <c r="C8">
        <v>63.901040000000002</v>
      </c>
    </row>
    <row r="9" spans="1:3" x14ac:dyDescent="0.25">
      <c r="A9">
        <v>1876</v>
      </c>
      <c r="B9">
        <v>46.436360000000008</v>
      </c>
      <c r="C9">
        <v>63.891680000000008</v>
      </c>
    </row>
    <row r="10" spans="1:3" x14ac:dyDescent="0.25">
      <c r="A10">
        <v>1877</v>
      </c>
      <c r="B10">
        <v>46.426639999999992</v>
      </c>
      <c r="C10">
        <v>63.852440000000009</v>
      </c>
    </row>
    <row r="11" spans="1:3" x14ac:dyDescent="0.25">
      <c r="A11">
        <v>1878</v>
      </c>
      <c r="B11">
        <v>46.450399999999988</v>
      </c>
      <c r="C11">
        <v>63.843440000000008</v>
      </c>
    </row>
    <row r="12" spans="1:3" x14ac:dyDescent="0.25">
      <c r="A12">
        <v>1879</v>
      </c>
      <c r="B12">
        <v>46.458679999999994</v>
      </c>
      <c r="C12">
        <v>63.860720000000001</v>
      </c>
    </row>
    <row r="13" spans="1:3" x14ac:dyDescent="0.25">
      <c r="A13">
        <v>1880</v>
      </c>
      <c r="B13">
        <v>46.444279999999992</v>
      </c>
      <c r="C13">
        <v>63.827239999999989</v>
      </c>
    </row>
    <row r="14" spans="1:3" x14ac:dyDescent="0.25">
      <c r="A14">
        <v>1881</v>
      </c>
      <c r="B14">
        <v>46.466959999999979</v>
      </c>
      <c r="C14">
        <v>63.870080000000002</v>
      </c>
    </row>
    <row r="15" spans="1:3" x14ac:dyDescent="0.25">
      <c r="A15">
        <v>1882</v>
      </c>
      <c r="B15">
        <v>46.49143999999999</v>
      </c>
      <c r="C15">
        <v>63.884479999999996</v>
      </c>
    </row>
    <row r="16" spans="1:3" x14ac:dyDescent="0.25">
      <c r="A16">
        <v>1883</v>
      </c>
      <c r="B16">
        <v>46.490359999999988</v>
      </c>
      <c r="C16">
        <v>63.865759999999995</v>
      </c>
    </row>
    <row r="17" spans="1:3" x14ac:dyDescent="0.25">
      <c r="A17">
        <v>1884</v>
      </c>
      <c r="B17">
        <v>46.476679999999988</v>
      </c>
      <c r="C17">
        <v>63.827599999999975</v>
      </c>
    </row>
    <row r="18" spans="1:3" x14ac:dyDescent="0.25">
      <c r="A18">
        <v>1885</v>
      </c>
      <c r="B18">
        <v>46.495759999999983</v>
      </c>
      <c r="C18">
        <v>63.836239999999982</v>
      </c>
    </row>
    <row r="19" spans="1:3" x14ac:dyDescent="0.25">
      <c r="A19">
        <v>1886</v>
      </c>
      <c r="B19">
        <v>46.50475999999999</v>
      </c>
      <c r="C19">
        <v>63.856039999999986</v>
      </c>
    </row>
    <row r="20" spans="1:3" x14ac:dyDescent="0.25">
      <c r="A20">
        <v>1887</v>
      </c>
      <c r="B20">
        <v>46.523839999999979</v>
      </c>
      <c r="C20">
        <v>63.871159999999982</v>
      </c>
    </row>
    <row r="21" spans="1:3" x14ac:dyDescent="0.25">
      <c r="A21">
        <v>1888</v>
      </c>
      <c r="B21">
        <v>46.544719999999977</v>
      </c>
      <c r="C21">
        <v>63.897799999999982</v>
      </c>
    </row>
    <row r="22" spans="1:3" x14ac:dyDescent="0.25">
      <c r="A22">
        <v>1889</v>
      </c>
      <c r="B22">
        <v>46.569559999999981</v>
      </c>
      <c r="C22">
        <v>63.900319999999972</v>
      </c>
    </row>
    <row r="23" spans="1:3" x14ac:dyDescent="0.25">
      <c r="A23">
        <v>1890</v>
      </c>
      <c r="B23">
        <v>46.575679999999984</v>
      </c>
      <c r="C23">
        <v>63.931999999999988</v>
      </c>
    </row>
    <row r="24" spans="1:3" x14ac:dyDescent="0.25">
      <c r="A24">
        <v>1891</v>
      </c>
      <c r="B24">
        <v>46.587559999999996</v>
      </c>
      <c r="C24">
        <v>63.920839999999998</v>
      </c>
    </row>
    <row r="25" spans="1:3" x14ac:dyDescent="0.25">
      <c r="A25">
        <v>1892</v>
      </c>
      <c r="B25">
        <v>46.589359999999999</v>
      </c>
      <c r="C25">
        <v>63.893119999999989</v>
      </c>
    </row>
    <row r="26" spans="1:3" x14ac:dyDescent="0.25">
      <c r="A26">
        <v>1893</v>
      </c>
      <c r="B26">
        <v>46.585399999999993</v>
      </c>
      <c r="C26">
        <v>63.913639999999994</v>
      </c>
    </row>
    <row r="27" spans="1:3" x14ac:dyDescent="0.25">
      <c r="A27">
        <v>1894</v>
      </c>
      <c r="B27">
        <v>46.603759999999994</v>
      </c>
      <c r="C27">
        <v>63.915079999999989</v>
      </c>
    </row>
    <row r="28" spans="1:3" x14ac:dyDescent="0.25">
      <c r="A28">
        <v>1895</v>
      </c>
      <c r="B28">
        <v>46.614560000000004</v>
      </c>
      <c r="C28">
        <v>63.888439999999989</v>
      </c>
    </row>
    <row r="29" spans="1:3" x14ac:dyDescent="0.25">
      <c r="A29">
        <v>1896</v>
      </c>
      <c r="B29">
        <v>46.602319999999999</v>
      </c>
      <c r="C29">
        <v>63.903199999999991</v>
      </c>
    </row>
    <row r="30" spans="1:3" x14ac:dyDescent="0.25">
      <c r="A30">
        <v>1897</v>
      </c>
      <c r="B30">
        <v>46.609519999999996</v>
      </c>
      <c r="C30">
        <v>63.934519999999992</v>
      </c>
    </row>
    <row r="31" spans="1:3" x14ac:dyDescent="0.25">
      <c r="A31">
        <v>1898</v>
      </c>
      <c r="B31">
        <v>46.616719999999994</v>
      </c>
      <c r="C31">
        <v>63.93488</v>
      </c>
    </row>
    <row r="32" spans="1:3" x14ac:dyDescent="0.25">
      <c r="A32">
        <v>1899</v>
      </c>
      <c r="B32">
        <v>46.631840000000004</v>
      </c>
      <c r="C32">
        <v>63.925159999999998</v>
      </c>
    </row>
    <row r="33" spans="1:3" x14ac:dyDescent="0.25">
      <c r="A33">
        <v>1900</v>
      </c>
      <c r="B33">
        <v>46.653440000000003</v>
      </c>
      <c r="C33">
        <v>63.937399999999997</v>
      </c>
    </row>
    <row r="34" spans="1:3" x14ac:dyDescent="0.25">
      <c r="A34">
        <v>1901</v>
      </c>
      <c r="B34">
        <v>46.666400000000003</v>
      </c>
      <c r="C34">
        <v>63.941359999999996</v>
      </c>
    </row>
    <row r="35" spans="1:3" x14ac:dyDescent="0.25">
      <c r="A35">
        <v>1902</v>
      </c>
      <c r="B35">
        <v>46.673600000000015</v>
      </c>
      <c r="C35">
        <v>63.964040000000004</v>
      </c>
    </row>
    <row r="36" spans="1:3" x14ac:dyDescent="0.25">
      <c r="A36">
        <v>1903</v>
      </c>
      <c r="B36">
        <v>46.680080000000004</v>
      </c>
      <c r="C36">
        <v>63.944960000000009</v>
      </c>
    </row>
    <row r="37" spans="1:3" x14ac:dyDescent="0.25">
      <c r="A37">
        <v>1904</v>
      </c>
      <c r="B37">
        <v>46.675759999999997</v>
      </c>
      <c r="C37">
        <v>63.944240000000008</v>
      </c>
    </row>
    <row r="38" spans="1:3" x14ac:dyDescent="0.25">
      <c r="A38">
        <v>1905</v>
      </c>
      <c r="B38">
        <v>46.680079999999997</v>
      </c>
      <c r="C38">
        <v>63.92120000000002</v>
      </c>
    </row>
    <row r="39" spans="1:3" x14ac:dyDescent="0.25">
      <c r="A39">
        <v>1906</v>
      </c>
      <c r="B39">
        <v>46.69375999999999</v>
      </c>
      <c r="C39">
        <v>63.934520000000013</v>
      </c>
    </row>
    <row r="40" spans="1:3" x14ac:dyDescent="0.25">
      <c r="A40">
        <v>1907</v>
      </c>
      <c r="B40">
        <v>46.700599999999994</v>
      </c>
      <c r="C40">
        <v>63.975200000000001</v>
      </c>
    </row>
    <row r="41" spans="1:3" x14ac:dyDescent="0.25">
      <c r="A41">
        <v>1908</v>
      </c>
      <c r="B41">
        <v>46.70384</v>
      </c>
      <c r="C41">
        <v>63.987439999999999</v>
      </c>
    </row>
    <row r="42" spans="1:3" x14ac:dyDescent="0.25">
      <c r="A42">
        <v>1909</v>
      </c>
      <c r="B42">
        <v>46.701320000000003</v>
      </c>
      <c r="C42">
        <v>64.012999999999991</v>
      </c>
    </row>
    <row r="43" spans="1:3" x14ac:dyDescent="0.25">
      <c r="A43">
        <v>1910</v>
      </c>
      <c r="B43">
        <v>46.710680000000004</v>
      </c>
      <c r="C43">
        <v>64.0184</v>
      </c>
    </row>
    <row r="44" spans="1:3" x14ac:dyDescent="0.25">
      <c r="A44">
        <v>1911</v>
      </c>
      <c r="B44">
        <v>46.722560000000016</v>
      </c>
      <c r="C44">
        <v>64.043600000000012</v>
      </c>
    </row>
    <row r="45" spans="1:3" x14ac:dyDescent="0.25">
      <c r="A45">
        <v>1912</v>
      </c>
      <c r="B45">
        <v>46.744520000000009</v>
      </c>
      <c r="C45">
        <v>63.998600000000017</v>
      </c>
    </row>
    <row r="46" spans="1:3" x14ac:dyDescent="0.25">
      <c r="A46">
        <v>1913</v>
      </c>
      <c r="B46">
        <v>46.75136000000002</v>
      </c>
      <c r="C46">
        <v>63.986720000000012</v>
      </c>
    </row>
    <row r="47" spans="1:3" x14ac:dyDescent="0.25">
      <c r="A47">
        <v>1914</v>
      </c>
      <c r="B47">
        <v>46.773320000000012</v>
      </c>
      <c r="C47">
        <v>63.998960000000018</v>
      </c>
    </row>
    <row r="48" spans="1:3" x14ac:dyDescent="0.25">
      <c r="A48">
        <v>1915</v>
      </c>
      <c r="B48">
        <v>46.788080000000008</v>
      </c>
      <c r="C48">
        <v>63.988880000000009</v>
      </c>
    </row>
    <row r="49" spans="1:3" x14ac:dyDescent="0.25">
      <c r="A49">
        <v>1916</v>
      </c>
      <c r="B49">
        <v>46.785920000000004</v>
      </c>
      <c r="C49">
        <v>64.004720000000006</v>
      </c>
    </row>
    <row r="50" spans="1:3" x14ac:dyDescent="0.25">
      <c r="A50">
        <v>1917</v>
      </c>
      <c r="B50">
        <v>46.770800000000008</v>
      </c>
      <c r="C50">
        <v>63.963320000000003</v>
      </c>
    </row>
    <row r="51" spans="1:3" x14ac:dyDescent="0.25">
      <c r="A51">
        <v>1918</v>
      </c>
      <c r="B51">
        <v>46.766480000000001</v>
      </c>
      <c r="C51">
        <v>63.984560000000002</v>
      </c>
    </row>
    <row r="52" spans="1:3" x14ac:dyDescent="0.25">
      <c r="A52">
        <v>1919</v>
      </c>
      <c r="B52">
        <v>46.764679999999998</v>
      </c>
      <c r="C52">
        <v>64.001480000000001</v>
      </c>
    </row>
    <row r="53" spans="1:3" x14ac:dyDescent="0.25">
      <c r="A53">
        <v>1920</v>
      </c>
      <c r="B53">
        <v>46.770440000000001</v>
      </c>
      <c r="C53">
        <v>63.991760000000006</v>
      </c>
    </row>
    <row r="54" spans="1:3" x14ac:dyDescent="0.25">
      <c r="A54">
        <v>1921</v>
      </c>
      <c r="B54">
        <v>46.786639999999998</v>
      </c>
      <c r="C54">
        <v>64.035319999999999</v>
      </c>
    </row>
    <row r="55" spans="1:3" x14ac:dyDescent="0.25">
      <c r="A55">
        <v>1922</v>
      </c>
      <c r="B55">
        <v>46.79455999999999</v>
      </c>
      <c r="C55">
        <v>64.082840000000004</v>
      </c>
    </row>
    <row r="56" spans="1:3" x14ac:dyDescent="0.25">
      <c r="A56">
        <v>1923</v>
      </c>
      <c r="B56">
        <v>46.797079999999994</v>
      </c>
      <c r="C56">
        <v>64.110920000000021</v>
      </c>
    </row>
    <row r="57" spans="1:3" x14ac:dyDescent="0.25">
      <c r="A57">
        <v>1924</v>
      </c>
      <c r="B57">
        <v>46.799959999999999</v>
      </c>
      <c r="C57">
        <v>64.083560000000006</v>
      </c>
    </row>
    <row r="58" spans="1:3" x14ac:dyDescent="0.25">
      <c r="A58">
        <v>1925</v>
      </c>
      <c r="B58">
        <v>46.824079999999995</v>
      </c>
      <c r="C58">
        <v>64.146200000000022</v>
      </c>
    </row>
    <row r="59" spans="1:3" x14ac:dyDescent="0.25">
      <c r="A59">
        <v>1926</v>
      </c>
      <c r="B59">
        <v>46.847479999999997</v>
      </c>
      <c r="C59">
        <v>64.144400000000019</v>
      </c>
    </row>
    <row r="60" spans="1:3" x14ac:dyDescent="0.25">
      <c r="A60">
        <v>1927</v>
      </c>
      <c r="B60">
        <v>46.846759999999996</v>
      </c>
      <c r="C60">
        <v>64.189760000000021</v>
      </c>
    </row>
    <row r="61" spans="1:3" x14ac:dyDescent="0.25">
      <c r="A61">
        <v>1928</v>
      </c>
      <c r="B61">
        <v>46.839559999999999</v>
      </c>
      <c r="C61">
        <v>64.186880000000016</v>
      </c>
    </row>
    <row r="62" spans="1:3" x14ac:dyDescent="0.25">
      <c r="A62">
        <v>1929</v>
      </c>
      <c r="B62">
        <v>46.842079999999996</v>
      </c>
      <c r="C62">
        <v>64.158439999999999</v>
      </c>
    </row>
    <row r="63" spans="1:3" x14ac:dyDescent="0.25">
      <c r="A63">
        <v>1930</v>
      </c>
      <c r="B63">
        <v>46.86043999999999</v>
      </c>
      <c r="C63">
        <v>64.168880000000001</v>
      </c>
    </row>
    <row r="64" spans="1:3" x14ac:dyDescent="0.25">
      <c r="A64">
        <v>1931</v>
      </c>
      <c r="B64">
        <v>46.876639999999988</v>
      </c>
      <c r="C64">
        <v>64.183280000000011</v>
      </c>
    </row>
    <row r="65" spans="1:3" x14ac:dyDescent="0.25">
      <c r="A65">
        <v>1932</v>
      </c>
      <c r="B65">
        <v>46.897519999999986</v>
      </c>
      <c r="C65">
        <v>64.175359999999998</v>
      </c>
    </row>
    <row r="66" spans="1:3" x14ac:dyDescent="0.25">
      <c r="A66">
        <v>1933</v>
      </c>
      <c r="B66">
        <v>46.910479999999986</v>
      </c>
      <c r="C66">
        <v>64.231880000000004</v>
      </c>
    </row>
    <row r="67" spans="1:3" x14ac:dyDescent="0.25">
      <c r="A67">
        <v>1934</v>
      </c>
      <c r="B67">
        <v>46.941439999999993</v>
      </c>
      <c r="C67">
        <v>64.300280000000001</v>
      </c>
    </row>
    <row r="68" spans="1:3" x14ac:dyDescent="0.25">
      <c r="A68">
        <v>1935</v>
      </c>
      <c r="B68">
        <v>46.963039999999992</v>
      </c>
      <c r="C68">
        <v>64.346000000000004</v>
      </c>
    </row>
    <row r="69" spans="1:3" x14ac:dyDescent="0.25">
      <c r="A69">
        <v>1936</v>
      </c>
      <c r="B69">
        <v>46.984639999999992</v>
      </c>
      <c r="C69">
        <v>64.381640000000004</v>
      </c>
    </row>
    <row r="70" spans="1:3" x14ac:dyDescent="0.25">
      <c r="A70">
        <v>1937</v>
      </c>
      <c r="B70">
        <v>47.013079999999988</v>
      </c>
      <c r="C70">
        <v>64.383440000000007</v>
      </c>
    </row>
    <row r="71" spans="1:3" x14ac:dyDescent="0.25">
      <c r="A71">
        <v>1938</v>
      </c>
      <c r="B71">
        <v>47.04079999999999</v>
      </c>
      <c r="C71">
        <v>64.449680000000001</v>
      </c>
    </row>
    <row r="72" spans="1:3" x14ac:dyDescent="0.25">
      <c r="A72">
        <v>1939</v>
      </c>
      <c r="B72">
        <v>47.056639999999994</v>
      </c>
      <c r="C72">
        <v>64.501879999999986</v>
      </c>
    </row>
    <row r="73" spans="1:3" x14ac:dyDescent="0.25">
      <c r="A73">
        <v>1940</v>
      </c>
      <c r="B73">
        <v>47.085079999999991</v>
      </c>
      <c r="C73">
        <v>64.454719999999995</v>
      </c>
    </row>
    <row r="74" spans="1:3" x14ac:dyDescent="0.25">
      <c r="A74">
        <v>1941</v>
      </c>
      <c r="B74">
        <v>47.112079999999999</v>
      </c>
      <c r="C74">
        <v>64.487839999999991</v>
      </c>
    </row>
    <row r="75" spans="1:3" x14ac:dyDescent="0.25">
      <c r="A75">
        <v>1942</v>
      </c>
      <c r="B75">
        <v>47.135840000000002</v>
      </c>
      <c r="C75">
        <v>64.514119999999991</v>
      </c>
    </row>
    <row r="76" spans="1:3" x14ac:dyDescent="0.25">
      <c r="A76">
        <v>1943</v>
      </c>
      <c r="B76">
        <v>47.16104</v>
      </c>
      <c r="C76">
        <v>64.528879999999987</v>
      </c>
    </row>
    <row r="77" spans="1:3" x14ac:dyDescent="0.25">
      <c r="A77">
        <v>1944</v>
      </c>
      <c r="B77">
        <v>47.185880000000004</v>
      </c>
      <c r="C77">
        <v>64.544719999999984</v>
      </c>
    </row>
    <row r="78" spans="1:3" x14ac:dyDescent="0.25">
      <c r="A78">
        <v>1945</v>
      </c>
      <c r="B78">
        <v>47.201360000000001</v>
      </c>
      <c r="C78">
        <v>64.582159999999973</v>
      </c>
    </row>
    <row r="79" spans="1:3" x14ac:dyDescent="0.25">
      <c r="A79">
        <v>1946</v>
      </c>
      <c r="B79">
        <v>47.218280000000007</v>
      </c>
      <c r="C79">
        <v>64.593319999999977</v>
      </c>
    </row>
    <row r="80" spans="1:3" x14ac:dyDescent="0.25">
      <c r="A80">
        <v>1947</v>
      </c>
      <c r="B80">
        <v>47.236640000000008</v>
      </c>
      <c r="C80">
        <v>64.594399999999979</v>
      </c>
    </row>
    <row r="81" spans="1:3" x14ac:dyDescent="0.25">
      <c r="A81">
        <v>1948</v>
      </c>
      <c r="B81">
        <v>47.257160000000013</v>
      </c>
      <c r="C81">
        <v>64.624999999999972</v>
      </c>
    </row>
    <row r="82" spans="1:3" x14ac:dyDescent="0.25">
      <c r="A82">
        <v>1949</v>
      </c>
      <c r="B82">
        <v>47.264000000000003</v>
      </c>
      <c r="C82">
        <v>64.64155999999997</v>
      </c>
    </row>
    <row r="83" spans="1:3" x14ac:dyDescent="0.25">
      <c r="A83">
        <v>1950</v>
      </c>
      <c r="B83">
        <v>47.25932000000001</v>
      </c>
      <c r="C83">
        <v>64.644079999999974</v>
      </c>
    </row>
    <row r="84" spans="1:3" x14ac:dyDescent="0.25">
      <c r="A84">
        <v>1951</v>
      </c>
      <c r="B84">
        <v>47.262560000000015</v>
      </c>
      <c r="C84">
        <v>64.666039999999981</v>
      </c>
    </row>
    <row r="85" spans="1:3" x14ac:dyDescent="0.25">
      <c r="A85">
        <v>1952</v>
      </c>
      <c r="B85">
        <v>47.274800000000013</v>
      </c>
      <c r="C85">
        <v>64.695559999999972</v>
      </c>
    </row>
    <row r="86" spans="1:3" x14ac:dyDescent="0.25">
      <c r="A86">
        <v>1953</v>
      </c>
      <c r="B86">
        <v>47.298200000000016</v>
      </c>
      <c r="C86">
        <v>64.774039999999985</v>
      </c>
    </row>
    <row r="87" spans="1:3" x14ac:dyDescent="0.25">
      <c r="A87">
        <v>1954</v>
      </c>
      <c r="B87">
        <v>47.315120000000014</v>
      </c>
      <c r="C87">
        <v>64.829839999999962</v>
      </c>
    </row>
    <row r="88" spans="1:3" x14ac:dyDescent="0.25">
      <c r="A88">
        <v>1955</v>
      </c>
      <c r="B88">
        <v>47.329520000000024</v>
      </c>
      <c r="C88">
        <v>64.893199999999979</v>
      </c>
    </row>
    <row r="89" spans="1:3" x14ac:dyDescent="0.25">
      <c r="A89">
        <v>1956</v>
      </c>
      <c r="B89">
        <v>47.325920000000018</v>
      </c>
      <c r="C89">
        <v>64.967359999999971</v>
      </c>
    </row>
    <row r="90" spans="1:3" x14ac:dyDescent="0.25">
      <c r="A90">
        <v>1957</v>
      </c>
      <c r="B90">
        <v>47.354000000000006</v>
      </c>
      <c r="C90">
        <v>64.955119999999965</v>
      </c>
    </row>
    <row r="91" spans="1:3" x14ac:dyDescent="0.25">
      <c r="A91">
        <v>1958</v>
      </c>
      <c r="B91">
        <v>47.374880000000012</v>
      </c>
      <c r="C91">
        <v>64.933159999999987</v>
      </c>
    </row>
    <row r="92" spans="1:3" x14ac:dyDescent="0.25">
      <c r="A92">
        <v>1959</v>
      </c>
      <c r="B92">
        <v>47.394680000000008</v>
      </c>
      <c r="C92">
        <v>64.901839999999964</v>
      </c>
    </row>
    <row r="93" spans="1:3" x14ac:dyDescent="0.25">
      <c r="A93">
        <v>1960</v>
      </c>
      <c r="B93">
        <v>47.407640000000008</v>
      </c>
      <c r="C93">
        <v>64.87375999999999</v>
      </c>
    </row>
    <row r="94" spans="1:3" x14ac:dyDescent="0.25">
      <c r="A94">
        <v>1961</v>
      </c>
      <c r="B94">
        <v>47.429960000000008</v>
      </c>
      <c r="C94">
        <v>64.822279999999978</v>
      </c>
    </row>
    <row r="95" spans="1:3" x14ac:dyDescent="0.25">
      <c r="A95">
        <v>1962</v>
      </c>
      <c r="B95">
        <v>47.450840000000007</v>
      </c>
      <c r="C95">
        <v>64.866199999999992</v>
      </c>
    </row>
    <row r="96" spans="1:3" x14ac:dyDescent="0.25">
      <c r="A96">
        <v>1963</v>
      </c>
      <c r="B96">
        <v>47.471000000000004</v>
      </c>
      <c r="C96">
        <v>64.911919999999981</v>
      </c>
    </row>
    <row r="97" spans="1:3" x14ac:dyDescent="0.25">
      <c r="A97">
        <v>1964</v>
      </c>
      <c r="B97">
        <v>47.46452</v>
      </c>
      <c r="C97">
        <v>64.934599999999989</v>
      </c>
    </row>
    <row r="98" spans="1:3" x14ac:dyDescent="0.25">
      <c r="A98">
        <v>1965</v>
      </c>
      <c r="B98">
        <v>47.462359999999997</v>
      </c>
      <c r="C98">
        <v>64.965919999999983</v>
      </c>
    </row>
    <row r="99" spans="1:3" x14ac:dyDescent="0.25">
      <c r="A99">
        <v>1966</v>
      </c>
      <c r="B99">
        <v>47.47567999999999</v>
      </c>
      <c r="C99">
        <v>64.943599999999975</v>
      </c>
    </row>
    <row r="100" spans="1:3" x14ac:dyDescent="0.25">
      <c r="A100">
        <v>1967</v>
      </c>
      <c r="B100">
        <v>47.500159999999987</v>
      </c>
      <c r="C100">
        <v>64.980679999999978</v>
      </c>
    </row>
    <row r="101" spans="1:3" x14ac:dyDescent="0.25">
      <c r="A101">
        <v>1968</v>
      </c>
      <c r="B101">
        <v>47.514199999999981</v>
      </c>
      <c r="C101">
        <v>64.950439999999986</v>
      </c>
    </row>
    <row r="102" spans="1:3" x14ac:dyDescent="0.25">
      <c r="A102">
        <v>1969</v>
      </c>
      <c r="B102">
        <v>47.522119999999987</v>
      </c>
      <c r="C102">
        <v>64.977079999999987</v>
      </c>
    </row>
    <row r="103" spans="1:3" x14ac:dyDescent="0.25">
      <c r="A103">
        <v>1970</v>
      </c>
      <c r="B103">
        <v>47.534359999999985</v>
      </c>
      <c r="C103">
        <v>64.990039999999979</v>
      </c>
    </row>
    <row r="104" spans="1:3" x14ac:dyDescent="0.25">
      <c r="A104">
        <v>1971</v>
      </c>
      <c r="B104">
        <v>47.53543999999998</v>
      </c>
      <c r="C104">
        <v>64.955119999999994</v>
      </c>
    </row>
    <row r="105" spans="1:3" x14ac:dyDescent="0.25">
      <c r="A105">
        <v>1972</v>
      </c>
      <c r="B105">
        <v>47.538679999999985</v>
      </c>
      <c r="C105">
        <v>64.944680000000005</v>
      </c>
    </row>
    <row r="106" spans="1:3" x14ac:dyDescent="0.25">
      <c r="A106">
        <v>1973</v>
      </c>
      <c r="B106">
        <v>47.557760000000002</v>
      </c>
      <c r="C106">
        <v>64.938559999999995</v>
      </c>
    </row>
    <row r="107" spans="1:3" x14ac:dyDescent="0.25">
      <c r="A107">
        <v>1974</v>
      </c>
      <c r="B107">
        <v>47.556319999999999</v>
      </c>
      <c r="C107">
        <v>64.966639999999998</v>
      </c>
    </row>
    <row r="108" spans="1:3" x14ac:dyDescent="0.25">
      <c r="A108">
        <v>1975</v>
      </c>
      <c r="B108">
        <v>47.563879999999997</v>
      </c>
      <c r="C108">
        <v>64.929559999999995</v>
      </c>
    </row>
    <row r="109" spans="1:3" x14ac:dyDescent="0.25">
      <c r="A109">
        <v>1976</v>
      </c>
      <c r="B109">
        <v>47.550200000000011</v>
      </c>
      <c r="C109">
        <v>64.923439999999985</v>
      </c>
    </row>
    <row r="110" spans="1:3" x14ac:dyDescent="0.25">
      <c r="A110">
        <v>1977</v>
      </c>
      <c r="B110">
        <v>47.562080000000009</v>
      </c>
      <c r="C110">
        <v>64.92667999999999</v>
      </c>
    </row>
    <row r="111" spans="1:3" x14ac:dyDescent="0.25">
      <c r="A111">
        <v>1978</v>
      </c>
      <c r="B111">
        <v>47.564239999999998</v>
      </c>
      <c r="C111">
        <v>64.922719999999984</v>
      </c>
    </row>
    <row r="112" spans="1:3" x14ac:dyDescent="0.25">
      <c r="A112">
        <v>1979</v>
      </c>
      <c r="B112">
        <v>47.581879999999998</v>
      </c>
      <c r="C112">
        <v>64.905799999999985</v>
      </c>
    </row>
    <row r="113" spans="1:3" x14ac:dyDescent="0.25">
      <c r="A113">
        <v>1980</v>
      </c>
      <c r="B113">
        <v>47.594479999999997</v>
      </c>
      <c r="C113">
        <v>64.932079999999985</v>
      </c>
    </row>
    <row r="114" spans="1:3" x14ac:dyDescent="0.25">
      <c r="A114">
        <v>1981</v>
      </c>
      <c r="B114">
        <v>47.610680000000002</v>
      </c>
      <c r="C114">
        <v>64.92631999999999</v>
      </c>
    </row>
    <row r="115" spans="1:3" x14ac:dyDescent="0.25">
      <c r="A115">
        <v>1982</v>
      </c>
      <c r="B115">
        <v>47.608159999999998</v>
      </c>
      <c r="C115">
        <v>64.9328</v>
      </c>
    </row>
    <row r="116" spans="1:3" x14ac:dyDescent="0.25">
      <c r="A116">
        <v>1983</v>
      </c>
      <c r="B116">
        <v>47.633000000000003</v>
      </c>
      <c r="C116">
        <v>64.855760000000004</v>
      </c>
    </row>
    <row r="117" spans="1:3" x14ac:dyDescent="0.25">
      <c r="A117">
        <v>1984</v>
      </c>
      <c r="B117">
        <v>47.635159999999999</v>
      </c>
      <c r="C117">
        <v>64.82444000000001</v>
      </c>
    </row>
    <row r="118" spans="1:3" x14ac:dyDescent="0.25">
      <c r="A118">
        <v>1985</v>
      </c>
      <c r="B118">
        <v>47.640200000000014</v>
      </c>
      <c r="C118">
        <v>64.829120000000017</v>
      </c>
    </row>
    <row r="119" spans="1:3" x14ac:dyDescent="0.25">
      <c r="A119">
        <v>1986</v>
      </c>
      <c r="B119">
        <v>47.650280000000002</v>
      </c>
      <c r="C119">
        <v>64.851439999999982</v>
      </c>
    </row>
    <row r="120" spans="1:3" x14ac:dyDescent="0.25">
      <c r="A120">
        <v>1987</v>
      </c>
      <c r="B120">
        <v>47.660719999999991</v>
      </c>
      <c r="C120">
        <v>64.863679999999988</v>
      </c>
    </row>
    <row r="121" spans="1:3" x14ac:dyDescent="0.25">
      <c r="A121">
        <v>1988</v>
      </c>
      <c r="B121">
        <v>47.672959999999996</v>
      </c>
      <c r="C121">
        <v>64.830199999999991</v>
      </c>
    </row>
    <row r="122" spans="1:3" x14ac:dyDescent="0.25">
      <c r="A122">
        <v>1989</v>
      </c>
      <c r="B122">
        <v>47.678719999999991</v>
      </c>
      <c r="C122">
        <v>64.769720000000007</v>
      </c>
    </row>
    <row r="123" spans="1:3" x14ac:dyDescent="0.25">
      <c r="A123">
        <v>1990</v>
      </c>
      <c r="B123">
        <v>47.695640000000004</v>
      </c>
      <c r="C123">
        <v>64.833799999999997</v>
      </c>
    </row>
    <row r="124" spans="1:3" x14ac:dyDescent="0.25">
      <c r="A124">
        <v>1991</v>
      </c>
      <c r="B124">
        <v>47.710399999999993</v>
      </c>
      <c r="C124">
        <v>64.841000000000008</v>
      </c>
    </row>
    <row r="125" spans="1:3" x14ac:dyDescent="0.25">
      <c r="A125">
        <v>1992</v>
      </c>
      <c r="B125">
        <v>47.714359999999985</v>
      </c>
      <c r="C125">
        <v>64.850000000000023</v>
      </c>
    </row>
    <row r="126" spans="1:3" x14ac:dyDescent="0.25">
      <c r="A126">
        <v>1993</v>
      </c>
      <c r="B126">
        <v>47.718319999999984</v>
      </c>
      <c r="C126">
        <v>64.828400000000016</v>
      </c>
    </row>
    <row r="127" spans="1:3" x14ac:dyDescent="0.25">
      <c r="A127">
        <v>1994</v>
      </c>
      <c r="B127">
        <v>47.725159999999988</v>
      </c>
      <c r="C127">
        <v>64.825160000000025</v>
      </c>
    </row>
    <row r="128" spans="1:3" x14ac:dyDescent="0.25">
      <c r="A128">
        <v>1995</v>
      </c>
      <c r="B128">
        <v>47.752879999999998</v>
      </c>
      <c r="C128">
        <v>64.839200000000034</v>
      </c>
    </row>
    <row r="129" spans="1:3" x14ac:dyDescent="0.25">
      <c r="A129">
        <v>1996</v>
      </c>
      <c r="B129">
        <v>47.76583999999999</v>
      </c>
      <c r="C129">
        <v>64.82192000000002</v>
      </c>
    </row>
    <row r="130" spans="1:3" x14ac:dyDescent="0.25">
      <c r="A130">
        <v>1997</v>
      </c>
      <c r="B130">
        <v>47.780239999999985</v>
      </c>
      <c r="C130">
        <v>64.817960000000028</v>
      </c>
    </row>
    <row r="131" spans="1:3" x14ac:dyDescent="0.25">
      <c r="A131">
        <v>1998</v>
      </c>
      <c r="B131">
        <v>47.807959999999987</v>
      </c>
      <c r="C131">
        <v>64.875200000000021</v>
      </c>
    </row>
    <row r="132" spans="1:3" x14ac:dyDescent="0.25">
      <c r="A132">
        <v>1999</v>
      </c>
      <c r="B132">
        <v>47.833159999999992</v>
      </c>
      <c r="C132">
        <v>64.931360000000026</v>
      </c>
    </row>
    <row r="133" spans="1:3" x14ac:dyDescent="0.25">
      <c r="A133">
        <v>2000</v>
      </c>
      <c r="B133">
        <v>47.863039999999998</v>
      </c>
      <c r="C133">
        <v>64.958360000000027</v>
      </c>
    </row>
    <row r="134" spans="1:3" x14ac:dyDescent="0.25">
      <c r="A134">
        <v>2001</v>
      </c>
      <c r="B134">
        <v>47.891120000000001</v>
      </c>
      <c r="C134">
        <v>64.955480000000009</v>
      </c>
    </row>
    <row r="135" spans="1:3" x14ac:dyDescent="0.25">
      <c r="A135">
        <v>2002</v>
      </c>
      <c r="B135">
        <v>47.924600000000012</v>
      </c>
      <c r="C135">
        <v>64.931719999999999</v>
      </c>
    </row>
    <row r="136" spans="1:3" x14ac:dyDescent="0.25">
      <c r="A136">
        <v>2003</v>
      </c>
      <c r="B136">
        <v>47.948360000000001</v>
      </c>
      <c r="C136">
        <v>64.922000000000011</v>
      </c>
    </row>
    <row r="137" spans="1:3" x14ac:dyDescent="0.25">
      <c r="A137">
        <v>2004</v>
      </c>
      <c r="B137">
        <v>47.975720000000003</v>
      </c>
      <c r="C137">
        <v>64.882760000000019</v>
      </c>
    </row>
    <row r="138" spans="1:3" x14ac:dyDescent="0.25">
      <c r="A138">
        <v>2005</v>
      </c>
      <c r="B138">
        <v>48.014240000000001</v>
      </c>
      <c r="C138">
        <v>64.897160000000028</v>
      </c>
    </row>
    <row r="139" spans="1:3" x14ac:dyDescent="0.25">
      <c r="A139">
        <v>2006</v>
      </c>
      <c r="B139">
        <v>48.059239999999988</v>
      </c>
      <c r="C139">
        <v>64.914800000000028</v>
      </c>
    </row>
    <row r="140" spans="1:3" x14ac:dyDescent="0.25">
      <c r="A140">
        <v>2007</v>
      </c>
      <c r="B140">
        <v>48.095239999999997</v>
      </c>
      <c r="C140">
        <v>64.926320000000004</v>
      </c>
    </row>
    <row r="141" spans="1:3" x14ac:dyDescent="0.25">
      <c r="A141">
        <v>2008</v>
      </c>
      <c r="B141">
        <v>48.119</v>
      </c>
      <c r="C141">
        <v>64.958360000000013</v>
      </c>
    </row>
    <row r="142" spans="1:3" x14ac:dyDescent="0.25">
      <c r="A142">
        <v>2009</v>
      </c>
      <c r="B142">
        <v>48.147079999999995</v>
      </c>
      <c r="C142">
        <v>64.982479999999995</v>
      </c>
    </row>
    <row r="143" spans="1:3" x14ac:dyDescent="0.25">
      <c r="A143">
        <v>2010</v>
      </c>
      <c r="B143">
        <v>48.187399999999997</v>
      </c>
      <c r="C143">
        <v>65.017759999999996</v>
      </c>
    </row>
    <row r="144" spans="1:3" x14ac:dyDescent="0.25">
      <c r="A144">
        <v>2011</v>
      </c>
      <c r="B144">
        <v>48.213319999999996</v>
      </c>
      <c r="C144">
        <v>65.090119999999985</v>
      </c>
    </row>
    <row r="145" spans="1:3" x14ac:dyDescent="0.25">
      <c r="A145">
        <v>2012</v>
      </c>
      <c r="B145">
        <v>48.24067999999999</v>
      </c>
      <c r="C145">
        <v>65.150239999999997</v>
      </c>
    </row>
    <row r="146" spans="1:3" x14ac:dyDescent="0.25">
      <c r="A146">
        <v>2013</v>
      </c>
      <c r="B146">
        <v>48.267679999999999</v>
      </c>
      <c r="C146">
        <v>65.208199999999991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global_trends</vt:lpstr>
      <vt:lpstr>Dallas_trends</vt:lpstr>
      <vt:lpstr>merged_trends</vt:lpstr>
      <vt:lpstr>merged_trends_C_Yearly</vt:lpstr>
      <vt:lpstr>merged_trends_F_Yearly</vt:lpstr>
      <vt:lpstr>merged_trends_C_10yrMA</vt:lpstr>
      <vt:lpstr>merged_trends_F_10yrMA</vt:lpstr>
      <vt:lpstr>merged_trends_C_50yrMA</vt:lpstr>
      <vt:lpstr>merged_trends_F_50yrMA</vt:lpstr>
      <vt:lpstr>US_Cities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Brown</cp:lastModifiedBy>
  <dcterms:created xsi:type="dcterms:W3CDTF">2019-11-03T22:45:28Z</dcterms:created>
  <dcterms:modified xsi:type="dcterms:W3CDTF">2019-11-04T00:26:00Z</dcterms:modified>
</cp:coreProperties>
</file>