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is Potier\Documents\talk_data_to_me\lab 4\"/>
    </mc:Choice>
  </mc:AlternateContent>
  <xr:revisionPtr revIDLastSave="0" documentId="13_ncr:1_{5A26AF7A-8292-475C-A66F-7158FDEA7E62}" xr6:coauthVersionLast="45" xr6:coauthVersionMax="45" xr10:uidLastSave="{00000000-0000-0000-0000-000000000000}"/>
  <bookViews>
    <workbookView xWindow="-120" yWindow="-120" windowWidth="19440" windowHeight="15000" xr2:uid="{56DA7CF3-4C16-44C1-90DD-750F798B30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1" i="1"/>
  <c r="L3" i="1"/>
  <c r="L5" i="1"/>
  <c r="L6" i="1"/>
  <c r="L7" i="1"/>
  <c r="L4" i="1"/>
  <c r="K3" i="1"/>
  <c r="K5" i="1"/>
  <c r="K6" i="1"/>
  <c r="K7" i="1"/>
  <c r="K4" i="1"/>
  <c r="J4" i="1"/>
  <c r="J7" i="1"/>
  <c r="J6" i="1"/>
  <c r="J5" i="1"/>
  <c r="F5" i="1"/>
  <c r="F6" i="1"/>
  <c r="F7" i="1"/>
  <c r="F3" i="1"/>
  <c r="D5" i="1"/>
  <c r="D6" i="1"/>
  <c r="D7" i="1"/>
  <c r="D3" i="1"/>
</calcChain>
</file>

<file path=xl/sharedStrings.xml><?xml version="1.0" encoding="utf-8"?>
<sst xmlns="http://schemas.openxmlformats.org/spreadsheetml/2006/main" count="36" uniqueCount="21">
  <si>
    <t>glm</t>
  </si>
  <si>
    <t>cv, 5 folds</t>
  </si>
  <si>
    <t>cv, 100 folds</t>
  </si>
  <si>
    <t>model</t>
  </si>
  <si>
    <t>caps</t>
  </si>
  <si>
    <t>selected</t>
  </si>
  <si>
    <t>additive</t>
  </si>
  <si>
    <t>over</t>
  </si>
  <si>
    <t>5 fold, % change</t>
  </si>
  <si>
    <t>100 fold, % change</t>
  </si>
  <si>
    <t>nothing</t>
  </si>
  <si>
    <t>accuracy</t>
  </si>
  <si>
    <t>nonspam, detected as spam</t>
  </si>
  <si>
    <t>spam, detected as nonspam</t>
  </si>
  <si>
    <t>spam, correct</t>
  </si>
  <si>
    <t>Sensitivity</t>
  </si>
  <si>
    <t>nonspam,correct</t>
  </si>
  <si>
    <t>Specificity</t>
  </si>
  <si>
    <t>positives per false positives</t>
  </si>
  <si>
    <t>total</t>
  </si>
  <si>
    <t>Rankings (lower is better)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</si>
</sst>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1" fillId="2" borderId="1" xfId="1" applyBorder="1"/>
    <xf numFmtId="0" fontId="0" fillId="0" borderId="2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3AF8-36EB-4027-9311-EAF6FD8E1061}">
  <dimension ref="A2:Q19"/>
  <sheetViews>
    <sheetView tabSelected="1" topLeftCell="G1" workbookViewId="0">
      <selection activeCell="K19" sqref="K19"/>
    </sheetView>
  </sheetViews>
  <sheetFormatPr defaultRowHeight="15" x14ac:dyDescent="0.25"/>
  <cols>
    <col min="3" max="3" width="9.7109375" bestFit="1" customWidth="1"/>
    <col min="4" max="4" width="15.42578125" bestFit="1" customWidth="1"/>
    <col min="5" max="5" width="11.7109375" bestFit="1" customWidth="1"/>
    <col min="6" max="6" width="17.5703125" bestFit="1" customWidth="1"/>
    <col min="10" max="10" width="26.140625" bestFit="1" customWidth="1"/>
    <col min="11" max="11" width="10.28515625" bestFit="1" customWidth="1"/>
    <col min="12" max="12" width="12" bestFit="1" customWidth="1"/>
    <col min="13" max="13" width="12" customWidth="1"/>
    <col min="14" max="14" width="26.140625" bestFit="1" customWidth="1"/>
    <col min="15" max="15" width="12.85546875" bestFit="1" customWidth="1"/>
    <col min="16" max="16" width="12.85546875" customWidth="1"/>
    <col min="17" max="17" width="26.140625" bestFit="1" customWidth="1"/>
  </cols>
  <sheetData>
    <row r="2" spans="1:17" x14ac:dyDescent="0.25">
      <c r="A2" s="1" t="s">
        <v>3</v>
      </c>
      <c r="B2" s="1" t="s">
        <v>0</v>
      </c>
      <c r="C2" s="1" t="s">
        <v>1</v>
      </c>
      <c r="D2" s="1" t="s">
        <v>8</v>
      </c>
      <c r="E2" s="1" t="s">
        <v>2</v>
      </c>
      <c r="F2" s="1" t="s">
        <v>9</v>
      </c>
      <c r="H2" s="2" t="s">
        <v>3</v>
      </c>
      <c r="I2" s="3" t="s">
        <v>11</v>
      </c>
      <c r="J2" s="3" t="s">
        <v>18</v>
      </c>
      <c r="K2" s="7" t="s">
        <v>15</v>
      </c>
      <c r="L2" s="7" t="s">
        <v>17</v>
      </c>
      <c r="M2" s="6"/>
      <c r="N2" s="3" t="s">
        <v>12</v>
      </c>
      <c r="O2" s="3" t="s">
        <v>14</v>
      </c>
      <c r="P2" s="3" t="s">
        <v>16</v>
      </c>
      <c r="Q2" s="3" t="s">
        <v>13</v>
      </c>
    </row>
    <row r="3" spans="1:17" x14ac:dyDescent="0.25">
      <c r="A3" s="1" t="s">
        <v>4</v>
      </c>
      <c r="B3" s="1">
        <v>0.33900000000000002</v>
      </c>
      <c r="C3" s="1">
        <v>0.21640000000000001</v>
      </c>
      <c r="D3" s="1" t="str">
        <f>ROUND((100*(C3-B3)/B3),1)&amp;"%"</f>
        <v>-36.2%</v>
      </c>
      <c r="E3" s="1">
        <v>0.21679999999999999</v>
      </c>
      <c r="F3" s="1" t="str">
        <f>ROUND((100*(E3-B3)/B3),1)&amp;"%"</f>
        <v>-36%</v>
      </c>
      <c r="H3" s="2" t="s">
        <v>10</v>
      </c>
      <c r="I3" s="4">
        <v>0.60640000000000005</v>
      </c>
      <c r="J3" s="3">
        <v>0</v>
      </c>
      <c r="K3" s="3">
        <f>O3/(O3+Q3)</f>
        <v>0</v>
      </c>
      <c r="L3" s="3">
        <f>P3/(P3+N3)</f>
        <v>1</v>
      </c>
      <c r="M3" s="10"/>
      <c r="N3" s="5">
        <v>0</v>
      </c>
      <c r="O3" s="3">
        <v>0</v>
      </c>
      <c r="P3" s="3">
        <v>2184</v>
      </c>
      <c r="Q3" s="3">
        <v>1417</v>
      </c>
    </row>
    <row r="4" spans="1:17" x14ac:dyDescent="0.25">
      <c r="A4" s="1"/>
      <c r="B4" s="1"/>
      <c r="C4" s="1"/>
      <c r="D4" s="1"/>
      <c r="E4" s="1"/>
      <c r="F4" s="1"/>
      <c r="H4" s="2" t="s">
        <v>4</v>
      </c>
      <c r="I4" s="4">
        <v>0.65900000000000003</v>
      </c>
      <c r="J4" s="3">
        <f>ROUND(O4/N4,2)</f>
        <v>2.17</v>
      </c>
      <c r="K4" s="3">
        <f>O4/(O4+Q4)</f>
        <v>0.24770642201834864</v>
      </c>
      <c r="L4" s="3">
        <f>P4/(P4+N4)</f>
        <v>0.92582417582417587</v>
      </c>
      <c r="M4" s="10"/>
      <c r="N4" s="3">
        <v>162</v>
      </c>
      <c r="O4" s="3">
        <v>351</v>
      </c>
      <c r="P4" s="3">
        <v>2022</v>
      </c>
      <c r="Q4" s="3">
        <v>1066</v>
      </c>
    </row>
    <row r="5" spans="1:17" x14ac:dyDescent="0.25">
      <c r="A5" s="1" t="s">
        <v>5</v>
      </c>
      <c r="B5" s="1">
        <v>0.224</v>
      </c>
      <c r="C5" s="1">
        <v>0.15820000000000001</v>
      </c>
      <c r="D5" s="1" t="str">
        <f t="shared" ref="D5:D7" si="0">ROUND((100*(C5-B5)/B5),1)&amp;"%"</f>
        <v>-29.4%</v>
      </c>
      <c r="E5" s="1">
        <v>0.1593</v>
      </c>
      <c r="F5" s="1" t="str">
        <f t="shared" ref="F5:F7" si="1">ROUND((100*(E5-B5)/B5),1)&amp;"%"</f>
        <v>-28.9%</v>
      </c>
      <c r="H5" s="2" t="s">
        <v>5</v>
      </c>
      <c r="I5" s="3">
        <v>0.79837999999999998</v>
      </c>
      <c r="J5" s="3">
        <f>ROUND(O5/N5,2)</f>
        <v>7.23</v>
      </c>
      <c r="K5" s="3">
        <f>O5/(O5+Q5)</f>
        <v>0.56598447424135501</v>
      </c>
      <c r="L5" s="3">
        <f>P5/(P5+N5)</f>
        <v>0.94917582417582413</v>
      </c>
      <c r="M5" s="10"/>
      <c r="N5" s="3">
        <v>111</v>
      </c>
      <c r="O5" s="3">
        <v>802</v>
      </c>
      <c r="P5" s="3">
        <v>2073</v>
      </c>
      <c r="Q5" s="3">
        <v>615</v>
      </c>
    </row>
    <row r="6" spans="1:17" x14ac:dyDescent="0.25">
      <c r="A6" s="1" t="s">
        <v>6</v>
      </c>
      <c r="B6" s="1">
        <v>6.6000000000000003E-2</v>
      </c>
      <c r="C6" s="1">
        <v>7.8659999999999994E-2</v>
      </c>
      <c r="D6" s="1" t="str">
        <f t="shared" si="0"/>
        <v>19.2%</v>
      </c>
      <c r="E6" s="1">
        <v>7.9500000000000001E-2</v>
      </c>
      <c r="F6" s="1" t="str">
        <f t="shared" si="1"/>
        <v>20.5%</v>
      </c>
      <c r="H6" s="2" t="s">
        <v>6</v>
      </c>
      <c r="I6" s="3">
        <v>0.92110000000000003</v>
      </c>
      <c r="J6" s="3">
        <f>ROUND(O6/N6,2)</f>
        <v>9.92</v>
      </c>
      <c r="K6" s="3">
        <f>O6/(O6+Q6)</f>
        <v>0.88920254057868742</v>
      </c>
      <c r="L6" s="3">
        <f>P6/(P6+N6)</f>
        <v>0.94184981684981683</v>
      </c>
      <c r="M6" s="10"/>
      <c r="N6" s="3">
        <v>127</v>
      </c>
      <c r="O6" s="3">
        <v>1260</v>
      </c>
      <c r="P6" s="3">
        <v>2057</v>
      </c>
      <c r="Q6" s="3">
        <v>157</v>
      </c>
    </row>
    <row r="7" spans="1:17" x14ac:dyDescent="0.25">
      <c r="A7" s="1" t="s">
        <v>7</v>
      </c>
      <c r="B7" s="1">
        <v>0.13600000000000001</v>
      </c>
      <c r="C7" s="1">
        <v>0.14000000000000001</v>
      </c>
      <c r="D7" s="1" t="str">
        <f t="shared" si="0"/>
        <v>2.9%</v>
      </c>
      <c r="E7" s="1">
        <v>0.14910000000000001</v>
      </c>
      <c r="F7" s="1" t="str">
        <f t="shared" si="1"/>
        <v>9.6%</v>
      </c>
      <c r="H7" s="2" t="s">
        <v>7</v>
      </c>
      <c r="I7" s="3">
        <v>0.84389999999999998</v>
      </c>
      <c r="J7" s="3">
        <f>ROUND(O7/N7,2)</f>
        <v>2.86</v>
      </c>
      <c r="K7" s="3">
        <f>O7/(O7+Q7)</f>
        <v>0.92731122088920259</v>
      </c>
      <c r="L7" s="3">
        <f>P7/(P7+N7)</f>
        <v>0.7898351648351648</v>
      </c>
      <c r="M7" s="10"/>
      <c r="N7" s="3">
        <v>459</v>
      </c>
      <c r="O7" s="5">
        <v>1314</v>
      </c>
      <c r="P7">
        <v>1725</v>
      </c>
      <c r="Q7" s="6">
        <v>103</v>
      </c>
    </row>
    <row r="8" spans="1:17" x14ac:dyDescent="0.25">
      <c r="M8" s="11"/>
    </row>
    <row r="9" spans="1:17" x14ac:dyDescent="0.25">
      <c r="H9" s="8" t="s">
        <v>20</v>
      </c>
      <c r="I9" s="8"/>
      <c r="J9" s="8"/>
      <c r="K9" s="8"/>
      <c r="L9" s="8"/>
      <c r="M9" s="8"/>
    </row>
    <row r="10" spans="1:17" x14ac:dyDescent="0.25">
      <c r="H10" s="2" t="s">
        <v>3</v>
      </c>
      <c r="I10" s="3" t="s">
        <v>11</v>
      </c>
      <c r="J10" s="3" t="s">
        <v>18</v>
      </c>
      <c r="K10" s="7" t="s">
        <v>15</v>
      </c>
      <c r="L10" s="7" t="s">
        <v>17</v>
      </c>
      <c r="M10" s="7" t="s">
        <v>19</v>
      </c>
    </row>
    <row r="11" spans="1:17" x14ac:dyDescent="0.25">
      <c r="H11" s="2" t="s">
        <v>10</v>
      </c>
      <c r="I11" s="3">
        <v>5</v>
      </c>
      <c r="J11" s="3">
        <v>5</v>
      </c>
      <c r="K11" s="3">
        <v>5</v>
      </c>
      <c r="L11" s="3">
        <v>1</v>
      </c>
      <c r="M11" s="3">
        <f>I11+J11+K11+L11</f>
        <v>16</v>
      </c>
    </row>
    <row r="12" spans="1:17" x14ac:dyDescent="0.25">
      <c r="H12" s="2" t="s">
        <v>4</v>
      </c>
      <c r="I12" s="3">
        <v>4</v>
      </c>
      <c r="J12" s="3">
        <v>4</v>
      </c>
      <c r="K12" s="3">
        <v>4</v>
      </c>
      <c r="L12" s="3">
        <v>4</v>
      </c>
      <c r="M12" s="3">
        <f t="shared" ref="M12:M15" si="2">I12+J12+K12+L12</f>
        <v>16</v>
      </c>
    </row>
    <row r="13" spans="1:17" x14ac:dyDescent="0.25">
      <c r="H13" s="2" t="s">
        <v>5</v>
      </c>
      <c r="I13" s="3">
        <v>3</v>
      </c>
      <c r="J13" s="3">
        <v>2</v>
      </c>
      <c r="K13" s="3">
        <v>3</v>
      </c>
      <c r="L13" s="3">
        <v>2</v>
      </c>
      <c r="M13" s="3">
        <f t="shared" si="2"/>
        <v>10</v>
      </c>
    </row>
    <row r="14" spans="1:17" x14ac:dyDescent="0.25">
      <c r="H14" s="2" t="s">
        <v>6</v>
      </c>
      <c r="I14" s="3">
        <v>1</v>
      </c>
      <c r="J14" s="3">
        <v>1</v>
      </c>
      <c r="K14" s="3">
        <v>2</v>
      </c>
      <c r="L14" s="3">
        <v>3</v>
      </c>
      <c r="M14" s="3">
        <f t="shared" si="2"/>
        <v>7</v>
      </c>
    </row>
    <row r="15" spans="1:17" x14ac:dyDescent="0.25">
      <c r="H15" s="2" t="s">
        <v>7</v>
      </c>
      <c r="I15" s="3">
        <v>2</v>
      </c>
      <c r="J15" s="3">
        <v>3</v>
      </c>
      <c r="K15" s="3">
        <v>1</v>
      </c>
      <c r="L15" s="3">
        <v>5</v>
      </c>
      <c r="M15" s="3">
        <f t="shared" si="2"/>
        <v>11</v>
      </c>
    </row>
    <row r="19" spans="14:14" x14ac:dyDescent="0.25">
      <c r="N19" s="9"/>
    </row>
  </sheetData>
  <mergeCells count="1">
    <mergeCell ref="H9:M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63E464B8E62943954365C3761614F0" ma:contentTypeVersion="5" ma:contentTypeDescription="Create a new document." ma:contentTypeScope="" ma:versionID="0457b70f5b3083dd57c31441de3b8cd7">
  <xsd:schema xmlns:xsd="http://www.w3.org/2001/XMLSchema" xmlns:xs="http://www.w3.org/2001/XMLSchema" xmlns:p="http://schemas.microsoft.com/office/2006/metadata/properties" xmlns:ns3="5074caf6-cec3-4398-9acf-f52a6c5f19f0" xmlns:ns4="2e66a684-4ba2-4789-84db-3573cac979fc" targetNamespace="http://schemas.microsoft.com/office/2006/metadata/properties" ma:root="true" ma:fieldsID="3f94044ea440911eab8d862f580f58c3" ns3:_="" ns4:_="">
    <xsd:import namespace="5074caf6-cec3-4398-9acf-f52a6c5f19f0"/>
    <xsd:import namespace="2e66a684-4ba2-4789-84db-3573cac979f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74caf6-cec3-4398-9acf-f52a6c5f19f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66a684-4ba2-4789-84db-3573cac979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617451-6F9B-4D12-B4F4-0E5713D229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74caf6-cec3-4398-9acf-f52a6c5f19f0"/>
    <ds:schemaRef ds:uri="2e66a684-4ba2-4789-84db-3573cac979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D83DD0-E703-43B2-B065-AA355157EF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4F8BCF-1BD3-4A4C-B605-62EB06D244AA}">
  <ds:schemaRefs>
    <ds:schemaRef ds:uri="http://schemas.openxmlformats.org/package/2006/metadata/core-properties"/>
    <ds:schemaRef ds:uri="http://purl.org/dc/elements/1.1/"/>
    <ds:schemaRef ds:uri="5074caf6-cec3-4398-9acf-f52a6c5f19f0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2e66a684-4ba2-4789-84db-3573cac979fc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Potier</dc:creator>
  <cp:lastModifiedBy>Kurtis Potier</cp:lastModifiedBy>
  <dcterms:created xsi:type="dcterms:W3CDTF">2020-03-22T21:35:51Z</dcterms:created>
  <dcterms:modified xsi:type="dcterms:W3CDTF">2020-03-22T22:49:57Z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0x0101009663E464B8E62943954365C3761614F0</vt:lpwstr>
  </property>
</Properties>
</file>